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C:\Users\Zawiska\Desktop\dokumenty na stronę internetową\"/>
    </mc:Choice>
  </mc:AlternateContent>
  <workbookProtection lockStructure="1"/>
  <bookViews>
    <workbookView xWindow="0" yWindow="0" windowWidth="23040" windowHeight="8832" tabRatio="694"/>
  </bookViews>
  <sheets>
    <sheet name="instrukcja" sheetId="11" r:id="rId1"/>
    <sheet name="SPRAWDZENIE" sheetId="1" r:id="rId2"/>
    <sheet name="RAPORT KOŃCOWY" sheetId="4" r:id="rId3"/>
    <sheet name="1. Raport ROCZNY (rok kalend.)" sheetId="5" r:id="rId4"/>
    <sheet name="2. Raport ROCZNY (rok kalend.)" sheetId="20" r:id="rId5"/>
    <sheet name="3. Raport ROCZNY (rok kalend.)" sheetId="21" r:id="rId6"/>
    <sheet name="4. Raport ROCZNY (rok kalend.)" sheetId="22" r:id="rId7"/>
    <sheet name="5. Raport ROCZNY (rok kalend.)" sheetId="23" r:id="rId8"/>
    <sheet name="6. Raport ROCZNY (rok kalend.)" sheetId="24" r:id="rId9"/>
    <sheet name="7. Raport ROCZNY (rok kalend.)" sheetId="25" r:id="rId10"/>
    <sheet name="8. Raport ROCZNY (rok kalend.)" sheetId="26" r:id="rId11"/>
    <sheet name="9. Raport ROCZNY (rok kalend.)" sheetId="27" r:id="rId12"/>
    <sheet name="10. Raport ROCZNY (rok kalend.)" sheetId="28" r:id="rId13"/>
  </sheets>
  <definedNames>
    <definedName name="_xlnm.Print_Area" localSheetId="3">'1. Raport ROCZNY (rok kalend.)'!$A$1:$G$27</definedName>
    <definedName name="_xlnm.Print_Area" localSheetId="12">'10. Raport ROCZNY (rok kalend.)'!$A$1:$G$27</definedName>
    <definedName name="_xlnm.Print_Area" localSheetId="4">'2. Raport ROCZNY (rok kalend.)'!$A$1:$G$27</definedName>
    <definedName name="_xlnm.Print_Area" localSheetId="5">'3. Raport ROCZNY (rok kalend.)'!$A$1:$G$27</definedName>
    <definedName name="_xlnm.Print_Area" localSheetId="6">'4. Raport ROCZNY (rok kalend.)'!$A$1:$G$27</definedName>
    <definedName name="_xlnm.Print_Area" localSheetId="7">'5. Raport ROCZNY (rok kalend.)'!$A$1:$G$27</definedName>
    <definedName name="_xlnm.Print_Area" localSheetId="8">'6. Raport ROCZNY (rok kalend.)'!$A$1:$G$27</definedName>
    <definedName name="_xlnm.Print_Area" localSheetId="9">'7. Raport ROCZNY (rok kalend.)'!$A$1:$G$27</definedName>
    <definedName name="_xlnm.Print_Area" localSheetId="10">'8. Raport ROCZNY (rok kalend.)'!$A$1:$G$27</definedName>
    <definedName name="_xlnm.Print_Area" localSheetId="11">'9. Raport ROCZNY (rok kalend.)'!$A$1:$G$27</definedName>
    <definedName name="_xlnm.Print_Area" localSheetId="2">'RAPORT KOŃCOWY'!$A$1:$G$25</definedName>
  </definedNames>
  <calcPr calcId="152511" fullPrecision="0"/>
</workbook>
</file>

<file path=xl/calcChain.xml><?xml version="1.0" encoding="utf-8"?>
<calcChain xmlns="http://schemas.openxmlformats.org/spreadsheetml/2006/main">
  <c r="E36" i="1" l="1"/>
  <c r="E33" i="1"/>
  <c r="G33" i="1" s="1"/>
  <c r="E30" i="1"/>
  <c r="G30" i="1" s="1"/>
  <c r="E27" i="1"/>
  <c r="E24" i="1"/>
  <c r="E21" i="1"/>
  <c r="G21" i="1" s="1"/>
  <c r="E18" i="1"/>
  <c r="G18" i="1" s="1"/>
  <c r="E15" i="1"/>
  <c r="E12" i="1"/>
  <c r="E9" i="1"/>
  <c r="G9" i="1" s="1"/>
  <c r="E9" i="4"/>
  <c r="C15" i="4"/>
  <c r="E39" i="1" s="1"/>
  <c r="G39" i="1" s="1"/>
  <c r="F9" i="4"/>
  <c r="F10" i="4"/>
  <c r="E8" i="4"/>
  <c r="E7" i="4" s="1"/>
  <c r="E11" i="4" s="1"/>
  <c r="F8" i="4"/>
  <c r="F7" i="4" s="1"/>
  <c r="F11" i="4" s="1"/>
  <c r="E10" i="4"/>
  <c r="C14" i="4"/>
  <c r="F7" i="28"/>
  <c r="F11" i="28"/>
  <c r="E7" i="28"/>
  <c r="E11" i="28"/>
  <c r="D7" i="28"/>
  <c r="D11" i="28"/>
  <c r="C7" i="28"/>
  <c r="C11" i="28"/>
  <c r="E35" i="1" s="1"/>
  <c r="G35" i="1" s="1"/>
  <c r="F7" i="27"/>
  <c r="F11" i="27"/>
  <c r="E7" i="27"/>
  <c r="E11" i="27"/>
  <c r="D7" i="27"/>
  <c r="D11" i="27"/>
  <c r="C7" i="27"/>
  <c r="C11" i="27"/>
  <c r="F7" i="26"/>
  <c r="F11" i="26"/>
  <c r="E7" i="26"/>
  <c r="E11" i="26"/>
  <c r="D7" i="26"/>
  <c r="D11" i="26"/>
  <c r="C7" i="26"/>
  <c r="C11" i="26"/>
  <c r="E29" i="1" s="1"/>
  <c r="G29" i="1" s="1"/>
  <c r="F7" i="25"/>
  <c r="F11" i="25" s="1"/>
  <c r="E7" i="25"/>
  <c r="E11" i="25"/>
  <c r="D7" i="25"/>
  <c r="D11" i="25" s="1"/>
  <c r="E25" i="1" s="1"/>
  <c r="G25" i="1" s="1"/>
  <c r="C7" i="25"/>
  <c r="C11" i="25"/>
  <c r="E26" i="1" s="1"/>
  <c r="G26" i="1" s="1"/>
  <c r="F7" i="24"/>
  <c r="F11" i="24" s="1"/>
  <c r="E7" i="24"/>
  <c r="E11" i="24"/>
  <c r="D7" i="24"/>
  <c r="D11" i="24" s="1"/>
  <c r="E22" i="1" s="1"/>
  <c r="G22" i="1" s="1"/>
  <c r="C7" i="24"/>
  <c r="C11" i="24"/>
  <c r="F7" i="23"/>
  <c r="F11" i="23" s="1"/>
  <c r="E7" i="23"/>
  <c r="E11" i="23"/>
  <c r="D7" i="23"/>
  <c r="D11" i="23" s="1"/>
  <c r="E19" i="1" s="1"/>
  <c r="G19" i="1" s="1"/>
  <c r="C7" i="23"/>
  <c r="C11" i="23"/>
  <c r="F7" i="22"/>
  <c r="F11" i="22" s="1"/>
  <c r="E7" i="22"/>
  <c r="E11" i="22"/>
  <c r="D7" i="22"/>
  <c r="D11" i="22" s="1"/>
  <c r="E16" i="1" s="1"/>
  <c r="G16" i="1" s="1"/>
  <c r="C7" i="22"/>
  <c r="C11" i="22"/>
  <c r="E17" i="1" s="1"/>
  <c r="G17" i="1" s="1"/>
  <c r="F7" i="21"/>
  <c r="F11" i="21" s="1"/>
  <c r="E7" i="21"/>
  <c r="E11" i="21"/>
  <c r="D7" i="21"/>
  <c r="D11" i="21" s="1"/>
  <c r="E13" i="1" s="1"/>
  <c r="G13" i="1" s="1"/>
  <c r="C7" i="21"/>
  <c r="C11" i="21"/>
  <c r="E14" i="1" s="1"/>
  <c r="G14" i="1" s="1"/>
  <c r="F7" i="20"/>
  <c r="F11" i="20" s="1"/>
  <c r="E7" i="20"/>
  <c r="E11" i="20"/>
  <c r="D7" i="20"/>
  <c r="D11" i="20" s="1"/>
  <c r="E10" i="1" s="1"/>
  <c r="G10" i="1" s="1"/>
  <c r="C7" i="20"/>
  <c r="C11" i="20"/>
  <c r="C39" i="1"/>
  <c r="G36" i="1"/>
  <c r="G27" i="1"/>
  <c r="G24" i="1"/>
  <c r="G15" i="1"/>
  <c r="G12" i="1"/>
  <c r="C4" i="4"/>
  <c r="E4" i="4" s="1"/>
  <c r="D4" i="28"/>
  <c r="D34" i="1" s="1"/>
  <c r="D4" i="27"/>
  <c r="D31" i="1"/>
  <c r="D4" i="26"/>
  <c r="D28" i="1" s="1"/>
  <c r="D4" i="25"/>
  <c r="D25" i="1"/>
  <c r="D4" i="24"/>
  <c r="D22" i="1" s="1"/>
  <c r="D4" i="23"/>
  <c r="D19" i="1"/>
  <c r="D4" i="22"/>
  <c r="D16" i="1" s="1"/>
  <c r="D4" i="21"/>
  <c r="D13" i="1"/>
  <c r="D4" i="20"/>
  <c r="D10" i="1" s="1"/>
  <c r="D7" i="1"/>
  <c r="C38" i="1"/>
  <c r="C37" i="1"/>
  <c r="F4" i="27"/>
  <c r="F4" i="26"/>
  <c r="F4" i="25"/>
  <c r="F4" i="23"/>
  <c r="F4" i="22"/>
  <c r="F4" i="21"/>
  <c r="F4" i="5"/>
  <c r="D10" i="4"/>
  <c r="C10" i="4"/>
  <c r="D9" i="4"/>
  <c r="C9" i="4"/>
  <c r="D8" i="4"/>
  <c r="D7" i="4" s="1"/>
  <c r="D11" i="4" s="1"/>
  <c r="E37" i="1" s="1"/>
  <c r="G37" i="1" s="1"/>
  <c r="C8" i="4"/>
  <c r="E34" i="1"/>
  <c r="E32" i="1"/>
  <c r="G32" i="1" s="1"/>
  <c r="E31" i="1"/>
  <c r="G31" i="1" s="1"/>
  <c r="E28" i="1"/>
  <c r="G34" i="1"/>
  <c r="G28" i="1"/>
  <c r="F4" i="4"/>
  <c r="C7" i="4"/>
  <c r="C11" i="4" s="1"/>
  <c r="E38" i="1" s="1"/>
  <c r="G38" i="1" s="1"/>
  <c r="F7" i="5"/>
  <c r="F11" i="5"/>
  <c r="D7" i="5"/>
  <c r="E7" i="5"/>
  <c r="C7" i="5"/>
  <c r="C11" i="5"/>
  <c r="E8" i="1" s="1"/>
  <c r="G8" i="1" s="1"/>
  <c r="D11" i="5"/>
  <c r="E7" i="1" s="1"/>
  <c r="G7" i="1" s="1"/>
  <c r="E11" i="5"/>
  <c r="E23" i="1"/>
  <c r="E20" i="1"/>
  <c r="G20" i="1" s="1"/>
  <c r="E11" i="1"/>
  <c r="G23" i="1"/>
  <c r="G11" i="1"/>
  <c r="E14" i="4" l="1"/>
  <c r="G15" i="4"/>
  <c r="G14" i="4" s="1"/>
  <c r="F4" i="20"/>
  <c r="F4" i="24"/>
  <c r="F4" i="28"/>
</calcChain>
</file>

<file path=xl/comments1.xml><?xml version="1.0" encoding="utf-8"?>
<comments xmlns="http://schemas.openxmlformats.org/spreadsheetml/2006/main">
  <authors>
    <author>Dominik Łotyszonok</author>
  </authors>
  <commentList>
    <comment ref="E87" authorId="0" shapeId="0">
      <text>
        <r>
          <rPr>
            <b/>
            <sz val="8"/>
            <color indexed="81"/>
            <rFont val="Tahoma"/>
            <charset val="238"/>
          </rPr>
          <t>Komentarz...
zawiera dodatkowe 
instrukcje lub podpowiedzi</t>
        </r>
      </text>
    </comment>
  </commentList>
</comments>
</file>

<file path=xl/comments10.xml><?xml version="1.0" encoding="utf-8"?>
<comments xmlns="http://schemas.openxmlformats.org/spreadsheetml/2006/main">
  <authors>
    <author xml:space="preserve"> </author>
  </authors>
  <commentList>
    <comment ref="C8" authorId="0" shapeId="0">
      <text>
        <r>
          <rPr>
            <b/>
            <sz val="8"/>
            <color indexed="81"/>
            <rFont val="Tahoma"/>
            <charset val="238"/>
          </rPr>
          <t>WYPEŁNIAĆ TYLKO POLA ZIELONE.</t>
        </r>
      </text>
    </comment>
    <comment ref="B14" authorId="0" shapeId="0">
      <text>
        <r>
          <rPr>
            <b/>
            <sz val="8"/>
            <color indexed="81"/>
            <rFont val="Tahoma"/>
            <charset val="238"/>
          </rPr>
          <t xml:space="preserve">W to pole zielone należy wpisać kwotę śr. zagr.:
</t>
        </r>
        <r>
          <rPr>
            <b/>
            <sz val="3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charset val="238"/>
          </rPr>
          <t>PLANOWANYCH</t>
        </r>
        <r>
          <rPr>
            <sz val="8"/>
            <color indexed="81"/>
            <rFont val="Tahoma"/>
            <family val="2"/>
            <charset val="238"/>
          </rPr>
          <t xml:space="preserve"> (z wniosku - ostatniej aktualnej wersji)</t>
        </r>
      </text>
    </comment>
    <comment ref="B15" authorId="0" shapeId="0">
      <text>
        <r>
          <rPr>
            <b/>
            <sz val="8"/>
            <color indexed="81"/>
            <rFont val="Tahoma"/>
            <charset val="238"/>
          </rPr>
          <t xml:space="preserve">W to pole zielone należy wpisać kwotę śr. zagr.:
</t>
        </r>
        <r>
          <rPr>
            <b/>
            <sz val="3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charset val="238"/>
          </rPr>
          <t xml:space="preserve">OTRZYMANYCH </t>
        </r>
        <r>
          <rPr>
            <sz val="8"/>
            <color indexed="81"/>
            <rFont val="Tahoma"/>
            <family val="2"/>
            <charset val="238"/>
          </rPr>
          <t>(w PLN wg średniego kursu NBP 
                              z dnia otrzymania na r-k bank.)</t>
        </r>
        <r>
          <rPr>
            <b/>
            <sz val="8"/>
            <color indexed="81"/>
            <rFont val="Tahoma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Jeżeli </t>
        </r>
        <r>
          <rPr>
            <sz val="9"/>
            <color indexed="17"/>
            <rFont val="Tahoma"/>
            <family val="2"/>
            <charset val="238"/>
          </rPr>
          <t>okres</t>
        </r>
        <r>
          <rPr>
            <sz val="9"/>
            <color indexed="81"/>
            <rFont val="Tahoma"/>
            <family val="2"/>
            <charset val="238"/>
          </rPr>
          <t xml:space="preserve">, na który otrzymano środki 
obejmuje więcej niż 1 rok kalendarzowy należy:
   1. obliczyć kwotę środków na miesiąc,
   2. pomnożyć przez ilość miesięcy </t>
        </r>
        <r>
          <rPr>
            <sz val="9"/>
            <color indexed="17"/>
            <rFont val="Tahoma"/>
            <family val="2"/>
            <charset val="238"/>
          </rPr>
          <t>okresu</t>
        </r>
        <r>
          <rPr>
            <sz val="9"/>
            <color indexed="81"/>
            <rFont val="Tahoma"/>
            <family val="2"/>
            <charset val="238"/>
          </rPr>
          <t xml:space="preserve"> 
       przypadających na dany rok kalendarzowy 
       (którego dotyczy raport).</t>
        </r>
      </text>
    </comment>
    <comment ref="B18" authorId="0" shapeId="0">
      <text>
        <r>
          <rPr>
            <b/>
            <sz val="8"/>
            <color indexed="81"/>
            <rFont val="Tahoma"/>
            <charset val="238"/>
          </rPr>
          <t>WYPEŁNIAĆ POLA ZIELONE:
ZASTĄP TEKST [...]</t>
        </r>
      </text>
    </comment>
  </commentList>
</comments>
</file>

<file path=xl/comments11.xml><?xml version="1.0" encoding="utf-8"?>
<comments xmlns="http://schemas.openxmlformats.org/spreadsheetml/2006/main">
  <authors>
    <author xml:space="preserve"> </author>
  </authors>
  <commentList>
    <comment ref="C8" authorId="0" shapeId="0">
      <text>
        <r>
          <rPr>
            <b/>
            <sz val="8"/>
            <color indexed="81"/>
            <rFont val="Tahoma"/>
            <charset val="238"/>
          </rPr>
          <t>WYPEŁNIAĆ TYLKO POLA ZIELONE.</t>
        </r>
      </text>
    </comment>
    <comment ref="B14" authorId="0" shapeId="0">
      <text>
        <r>
          <rPr>
            <b/>
            <sz val="8"/>
            <color indexed="81"/>
            <rFont val="Tahoma"/>
            <charset val="238"/>
          </rPr>
          <t xml:space="preserve">W to pole zielone należy wpisać kwotę śr. zagr.:
</t>
        </r>
        <r>
          <rPr>
            <b/>
            <sz val="3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charset val="238"/>
          </rPr>
          <t>PLANOWANYCH</t>
        </r>
        <r>
          <rPr>
            <sz val="8"/>
            <color indexed="81"/>
            <rFont val="Tahoma"/>
            <family val="2"/>
            <charset val="238"/>
          </rPr>
          <t xml:space="preserve"> (z wniosku - ostatniej aktualnej wersji)</t>
        </r>
      </text>
    </comment>
    <comment ref="B15" authorId="0" shapeId="0">
      <text>
        <r>
          <rPr>
            <b/>
            <sz val="8"/>
            <color indexed="81"/>
            <rFont val="Tahoma"/>
            <charset val="238"/>
          </rPr>
          <t xml:space="preserve">W to pole zielone należy wpisać kwotę śr. zagr.:
</t>
        </r>
        <r>
          <rPr>
            <b/>
            <sz val="3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charset val="238"/>
          </rPr>
          <t xml:space="preserve">OTRZYMANYCH </t>
        </r>
        <r>
          <rPr>
            <sz val="8"/>
            <color indexed="81"/>
            <rFont val="Tahoma"/>
            <family val="2"/>
            <charset val="238"/>
          </rPr>
          <t>(w PLN wg średniego kursu NBP 
                              z dnia otrzymania na r-k bank.)</t>
        </r>
        <r>
          <rPr>
            <b/>
            <sz val="8"/>
            <color indexed="81"/>
            <rFont val="Tahoma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Jeżeli </t>
        </r>
        <r>
          <rPr>
            <sz val="9"/>
            <color indexed="17"/>
            <rFont val="Tahoma"/>
            <family val="2"/>
            <charset val="238"/>
          </rPr>
          <t>okres</t>
        </r>
        <r>
          <rPr>
            <sz val="9"/>
            <color indexed="81"/>
            <rFont val="Tahoma"/>
            <family val="2"/>
            <charset val="238"/>
          </rPr>
          <t xml:space="preserve">, na który otrzymano środki 
obejmuje więcej niż 1 rok kalendarzowy należy:
   1. obliczyć kwotę środków na miesiąc,
   2. pomnożyć przez ilość miesięcy </t>
        </r>
        <r>
          <rPr>
            <sz val="9"/>
            <color indexed="17"/>
            <rFont val="Tahoma"/>
            <family val="2"/>
            <charset val="238"/>
          </rPr>
          <t>okresu</t>
        </r>
        <r>
          <rPr>
            <sz val="9"/>
            <color indexed="81"/>
            <rFont val="Tahoma"/>
            <family val="2"/>
            <charset val="238"/>
          </rPr>
          <t xml:space="preserve"> 
       przypadających na dany rok kalendarzowy 
       (którego dotyczy raport).</t>
        </r>
      </text>
    </comment>
    <comment ref="B18" authorId="0" shapeId="0">
      <text>
        <r>
          <rPr>
            <b/>
            <sz val="8"/>
            <color indexed="81"/>
            <rFont val="Tahoma"/>
            <charset val="238"/>
          </rPr>
          <t>WYPEŁNIAĆ POLA ZIELONE:
ZASTĄP TEKST [...]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</authors>
  <commentList>
    <comment ref="C8" authorId="0" shapeId="0">
      <text>
        <r>
          <rPr>
            <b/>
            <sz val="8"/>
            <color indexed="81"/>
            <rFont val="Tahoma"/>
            <charset val="238"/>
          </rPr>
          <t>WYPEŁNIAĆ TYLKO POLA ZIELONE.</t>
        </r>
      </text>
    </comment>
    <comment ref="B14" authorId="0" shapeId="0">
      <text>
        <r>
          <rPr>
            <b/>
            <sz val="8"/>
            <color indexed="81"/>
            <rFont val="Tahoma"/>
            <charset val="238"/>
          </rPr>
          <t xml:space="preserve">W to pole zielone należy wpisać kwotę śr. zagr.:
</t>
        </r>
        <r>
          <rPr>
            <b/>
            <sz val="3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charset val="238"/>
          </rPr>
          <t>PLANOWANYCH</t>
        </r>
        <r>
          <rPr>
            <sz val="8"/>
            <color indexed="81"/>
            <rFont val="Tahoma"/>
            <family val="2"/>
            <charset val="238"/>
          </rPr>
          <t xml:space="preserve"> (z wniosku - ostatniej aktualnej wersji)</t>
        </r>
      </text>
    </comment>
    <comment ref="B15" authorId="0" shapeId="0">
      <text>
        <r>
          <rPr>
            <b/>
            <sz val="8"/>
            <color indexed="81"/>
            <rFont val="Tahoma"/>
            <charset val="238"/>
          </rPr>
          <t xml:space="preserve">W to pole zielone należy wpisać kwotę śr. zagr.:
</t>
        </r>
        <r>
          <rPr>
            <b/>
            <sz val="3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charset val="238"/>
          </rPr>
          <t xml:space="preserve">OTRZYMANYCH </t>
        </r>
        <r>
          <rPr>
            <sz val="8"/>
            <color indexed="81"/>
            <rFont val="Tahoma"/>
            <family val="2"/>
            <charset val="238"/>
          </rPr>
          <t>(w PLN wg średniego kursu NBP 
                              z dnia otrzymania na r-k bank.)</t>
        </r>
        <r>
          <rPr>
            <b/>
            <sz val="8"/>
            <color indexed="81"/>
            <rFont val="Tahoma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Jeżeli </t>
        </r>
        <r>
          <rPr>
            <sz val="9"/>
            <color indexed="17"/>
            <rFont val="Tahoma"/>
            <family val="2"/>
            <charset val="238"/>
          </rPr>
          <t>okres</t>
        </r>
        <r>
          <rPr>
            <sz val="9"/>
            <color indexed="81"/>
            <rFont val="Tahoma"/>
            <family val="2"/>
            <charset val="238"/>
          </rPr>
          <t xml:space="preserve">, na który otrzymano środki 
obejmuje więcej niż 1 rok kalendarzowy należy:
   1. obliczyć kwotę środków na miesiąc,
   2. pomnożyć przez ilość miesięcy </t>
        </r>
        <r>
          <rPr>
            <sz val="9"/>
            <color indexed="17"/>
            <rFont val="Tahoma"/>
            <family val="2"/>
            <charset val="238"/>
          </rPr>
          <t>okresu</t>
        </r>
        <r>
          <rPr>
            <sz val="9"/>
            <color indexed="81"/>
            <rFont val="Tahoma"/>
            <family val="2"/>
            <charset val="238"/>
          </rPr>
          <t xml:space="preserve"> 
       przypadających na dany rok kalendarzowy 
       (którego dotyczy raport).</t>
        </r>
      </text>
    </comment>
    <comment ref="B18" authorId="0" shapeId="0">
      <text>
        <r>
          <rPr>
            <b/>
            <sz val="8"/>
            <color indexed="81"/>
            <rFont val="Tahoma"/>
            <charset val="238"/>
          </rPr>
          <t>WYPEŁNIAĆ POLA ZIELONE:
ZASTĄP TEKST [...]</t>
        </r>
      </text>
    </comment>
  </commentList>
</comments>
</file>

<file path=xl/comments13.xml><?xml version="1.0" encoding="utf-8"?>
<comments xmlns="http://schemas.openxmlformats.org/spreadsheetml/2006/main">
  <authors>
    <author xml:space="preserve"> </author>
  </authors>
  <commentList>
    <comment ref="C8" authorId="0" shapeId="0">
      <text>
        <r>
          <rPr>
            <b/>
            <sz val="8"/>
            <color indexed="81"/>
            <rFont val="Tahoma"/>
            <charset val="238"/>
          </rPr>
          <t>WYPEŁNIAĆ TYLKO POLA ZIELONE.</t>
        </r>
      </text>
    </comment>
    <comment ref="B14" authorId="0" shapeId="0">
      <text>
        <r>
          <rPr>
            <b/>
            <sz val="8"/>
            <color indexed="81"/>
            <rFont val="Tahoma"/>
            <charset val="238"/>
          </rPr>
          <t xml:space="preserve">W to pole zielone należy wpisać kwotę śr. zagr.:
</t>
        </r>
        <r>
          <rPr>
            <b/>
            <sz val="3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charset val="238"/>
          </rPr>
          <t>PLANOWANYCH</t>
        </r>
        <r>
          <rPr>
            <sz val="8"/>
            <color indexed="81"/>
            <rFont val="Tahoma"/>
            <family val="2"/>
            <charset val="238"/>
          </rPr>
          <t xml:space="preserve"> (z wniosku - ostatniej aktualnej wersji)</t>
        </r>
      </text>
    </comment>
    <comment ref="B15" authorId="0" shapeId="0">
      <text>
        <r>
          <rPr>
            <b/>
            <sz val="8"/>
            <color indexed="81"/>
            <rFont val="Tahoma"/>
            <charset val="238"/>
          </rPr>
          <t xml:space="preserve">W to pole zielone należy wpisać kwotę śr. zagr.:
</t>
        </r>
        <r>
          <rPr>
            <b/>
            <sz val="3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charset val="238"/>
          </rPr>
          <t xml:space="preserve">OTRZYMANYCH </t>
        </r>
        <r>
          <rPr>
            <sz val="8"/>
            <color indexed="81"/>
            <rFont val="Tahoma"/>
            <family val="2"/>
            <charset val="238"/>
          </rPr>
          <t>(w PLN wg średniego kursu NBP 
                              z dnia otrzymania na r-k bank.)</t>
        </r>
        <r>
          <rPr>
            <b/>
            <sz val="8"/>
            <color indexed="81"/>
            <rFont val="Tahoma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Jeżeli </t>
        </r>
        <r>
          <rPr>
            <sz val="9"/>
            <color indexed="17"/>
            <rFont val="Tahoma"/>
            <family val="2"/>
            <charset val="238"/>
          </rPr>
          <t>okres</t>
        </r>
        <r>
          <rPr>
            <sz val="9"/>
            <color indexed="81"/>
            <rFont val="Tahoma"/>
            <family val="2"/>
            <charset val="238"/>
          </rPr>
          <t xml:space="preserve">, na który otrzymano środki 
obejmuje więcej niż 1 rok kalendarzowy należy:
   1. obliczyć kwotę środków na miesiąc,
   2. pomnożyć przez ilość miesięcy </t>
        </r>
        <r>
          <rPr>
            <sz val="9"/>
            <color indexed="17"/>
            <rFont val="Tahoma"/>
            <family val="2"/>
            <charset val="238"/>
          </rPr>
          <t>okresu</t>
        </r>
        <r>
          <rPr>
            <sz val="9"/>
            <color indexed="81"/>
            <rFont val="Tahoma"/>
            <family val="2"/>
            <charset val="238"/>
          </rPr>
          <t xml:space="preserve"> 
       przypadających na dany rok kalendarzowy 
       (którego dotyczy raport).</t>
        </r>
      </text>
    </comment>
    <comment ref="B18" authorId="0" shapeId="0">
      <text>
        <r>
          <rPr>
            <b/>
            <sz val="8"/>
            <color indexed="81"/>
            <rFont val="Tahoma"/>
            <charset val="238"/>
          </rPr>
          <t>WYPEŁNIAĆ POLA ZIELONE:
ZASTĄP TEKST [...]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C4" authorId="0" shapeId="0">
      <text>
        <r>
          <rPr>
            <b/>
            <sz val="8"/>
            <color indexed="81"/>
            <rFont val="Tahoma"/>
            <charset val="238"/>
          </rPr>
          <t xml:space="preserve">NALEŻY WPISAĆ DANE
Z </t>
        </r>
        <r>
          <rPr>
            <b/>
            <u/>
            <sz val="8"/>
            <color indexed="10"/>
            <rFont val="Tahoma"/>
            <family val="2"/>
          </rPr>
          <t>DECYZJI</t>
        </r>
        <r>
          <rPr>
            <b/>
            <sz val="8"/>
            <color indexed="81"/>
            <rFont val="Tahoma"/>
            <charset val="238"/>
          </rPr>
          <t xml:space="preserve"> i WNIOSKU !</t>
        </r>
      </text>
    </comment>
    <comment ref="C7" authorId="0" shapeId="0">
      <text>
        <r>
          <rPr>
            <b/>
            <sz val="8"/>
            <color indexed="81"/>
            <rFont val="Tahoma"/>
            <charset val="238"/>
          </rPr>
          <t>WYPEŁNIAĆ TYLKO POLA ZIELONE.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D4" authorId="0" shapeId="0">
      <text>
        <r>
          <rPr>
            <b/>
            <sz val="8"/>
            <color indexed="81"/>
            <rFont val="Tahoma"/>
            <charset val="238"/>
          </rPr>
          <t>WAŻNE: wypełniać to pole na końcu!</t>
        </r>
        <r>
          <rPr>
            <b/>
            <sz val="2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 xml:space="preserve">WPISAĆ </t>
        </r>
        <r>
          <rPr>
            <b/>
            <u/>
            <sz val="8"/>
            <color indexed="81"/>
            <rFont val="Tahoma"/>
            <family val="2"/>
            <charset val="238"/>
          </rPr>
          <t>OSTATNI ROK</t>
        </r>
        <r>
          <rPr>
            <sz val="8"/>
            <color indexed="81"/>
            <rFont val="Tahoma"/>
            <family val="2"/>
            <charset val="238"/>
          </rPr>
          <t xml:space="preserve"> (wg. decyzji) 
DOPIERO PO WYPEŁNIENIU WSZYSTKICH 
WŁAŚCIWYCH RAPORTÓW ROCZNYCH !!!</t>
        </r>
      </text>
    </comment>
    <comment ref="B18" authorId="0" shapeId="0">
      <text>
        <r>
          <rPr>
            <b/>
            <sz val="8"/>
            <color indexed="81"/>
            <rFont val="Tahoma"/>
            <charset val="238"/>
          </rPr>
          <t>WYPEŁNIAĆ POLA ZIELONE:
ZASTĄP TEKST [...]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D4" authorId="0" shapeId="0">
      <text>
        <r>
          <rPr>
            <b/>
            <sz val="10"/>
            <color indexed="81"/>
            <rFont val="Tahoma"/>
            <family val="2"/>
            <charset val="238"/>
          </rPr>
          <t>NALEŻY WPISAĆ
PIERWSZY ROK KALENDARZOWY
(wymieniony decyzji, na który 
zostały przyzn. śr. fin. na naukę).
np. 2007</t>
        </r>
      </text>
    </comment>
    <comment ref="C8" authorId="0" shapeId="0">
      <text>
        <r>
          <rPr>
            <b/>
            <sz val="8"/>
            <color indexed="81"/>
            <rFont val="Tahoma"/>
            <charset val="238"/>
          </rPr>
          <t>WYPEŁNIAĆ TYLKO POLA ZIELONE.</t>
        </r>
      </text>
    </comment>
    <comment ref="B14" authorId="0" shapeId="0">
      <text>
        <r>
          <rPr>
            <b/>
            <sz val="8"/>
            <color indexed="81"/>
            <rFont val="Tahoma"/>
            <charset val="238"/>
          </rPr>
          <t xml:space="preserve">W to pole zielone należy wpisać kwotę śr. zagr.:
</t>
        </r>
        <r>
          <rPr>
            <b/>
            <sz val="3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charset val="238"/>
          </rPr>
          <t>PLANOWANYCH</t>
        </r>
        <r>
          <rPr>
            <sz val="8"/>
            <color indexed="81"/>
            <rFont val="Tahoma"/>
            <family val="2"/>
            <charset val="238"/>
          </rPr>
          <t xml:space="preserve"> (z wniosku - ostatniej aktualnej wersji)</t>
        </r>
      </text>
    </comment>
    <comment ref="B15" authorId="0" shapeId="0">
      <text>
        <r>
          <rPr>
            <b/>
            <sz val="8"/>
            <color indexed="81"/>
            <rFont val="Tahoma"/>
            <charset val="238"/>
          </rPr>
          <t xml:space="preserve">W to pole zielone należy wpisać kwotę śr. zagr.:
</t>
        </r>
        <r>
          <rPr>
            <b/>
            <sz val="3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charset val="238"/>
          </rPr>
          <t xml:space="preserve">OTRZYMANYCH </t>
        </r>
        <r>
          <rPr>
            <sz val="8"/>
            <color indexed="81"/>
            <rFont val="Tahoma"/>
            <family val="2"/>
            <charset val="238"/>
          </rPr>
          <t>(w PLN wg średniego kursu NBP 
                              z dnia otrzymania na r-k bank.)</t>
        </r>
        <r>
          <rPr>
            <b/>
            <sz val="8"/>
            <color indexed="81"/>
            <rFont val="Tahoma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Jeżeli </t>
        </r>
        <r>
          <rPr>
            <sz val="9"/>
            <color indexed="17"/>
            <rFont val="Tahoma"/>
            <family val="2"/>
            <charset val="238"/>
          </rPr>
          <t>okres</t>
        </r>
        <r>
          <rPr>
            <sz val="9"/>
            <color indexed="81"/>
            <rFont val="Tahoma"/>
            <family val="2"/>
            <charset val="238"/>
          </rPr>
          <t xml:space="preserve">, na który otrzymano środki 
obejmuje więcej niż 1 rok kalendarzowy należy:
   1. obliczyć kwotę środków na miesiąc,
   2. pomnożyć przez ilość miesięcy </t>
        </r>
        <r>
          <rPr>
            <sz val="9"/>
            <color indexed="17"/>
            <rFont val="Tahoma"/>
            <family val="2"/>
            <charset val="238"/>
          </rPr>
          <t>okresu</t>
        </r>
        <r>
          <rPr>
            <sz val="9"/>
            <color indexed="81"/>
            <rFont val="Tahoma"/>
            <family val="2"/>
            <charset val="238"/>
          </rPr>
          <t xml:space="preserve"> 
       przypadających na dany rok kalendarzowy 
       (którego dotyczy raport).</t>
        </r>
      </text>
    </comment>
    <comment ref="B18" authorId="0" shapeId="0">
      <text>
        <r>
          <rPr>
            <b/>
            <sz val="8"/>
            <color indexed="81"/>
            <rFont val="Tahoma"/>
            <charset val="238"/>
          </rPr>
          <t>WYPEŁNIAĆ POLA ZIELONE:
ZASTĄP TEKST [...]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</authors>
  <commentList>
    <comment ref="C8" authorId="0" shapeId="0">
      <text>
        <r>
          <rPr>
            <b/>
            <sz val="8"/>
            <color indexed="81"/>
            <rFont val="Tahoma"/>
            <charset val="238"/>
          </rPr>
          <t>WYPEŁNIAĆ TYLKO POLA ZIELONE.</t>
        </r>
      </text>
    </comment>
    <comment ref="B14" authorId="0" shapeId="0">
      <text>
        <r>
          <rPr>
            <b/>
            <sz val="8"/>
            <color indexed="81"/>
            <rFont val="Tahoma"/>
            <charset val="238"/>
          </rPr>
          <t xml:space="preserve">W to pole zielone należy wpisać kwotę śr. zagr.:
</t>
        </r>
        <r>
          <rPr>
            <b/>
            <sz val="3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charset val="238"/>
          </rPr>
          <t>PLANOWANYCH</t>
        </r>
        <r>
          <rPr>
            <sz val="8"/>
            <color indexed="81"/>
            <rFont val="Tahoma"/>
            <family val="2"/>
            <charset val="238"/>
          </rPr>
          <t xml:space="preserve"> (z wniosku - ostatniej aktualnej wersji)</t>
        </r>
      </text>
    </comment>
    <comment ref="B15" authorId="0" shapeId="0">
      <text>
        <r>
          <rPr>
            <b/>
            <sz val="8"/>
            <color indexed="81"/>
            <rFont val="Tahoma"/>
            <charset val="238"/>
          </rPr>
          <t xml:space="preserve">W to pole zielone należy wpisać kwotę śr. zagr.:
</t>
        </r>
        <r>
          <rPr>
            <b/>
            <sz val="3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charset val="238"/>
          </rPr>
          <t xml:space="preserve">OTRZYMANYCH </t>
        </r>
        <r>
          <rPr>
            <sz val="8"/>
            <color indexed="81"/>
            <rFont val="Tahoma"/>
            <family val="2"/>
            <charset val="238"/>
          </rPr>
          <t>(w PLN wg średniego kursu NBP 
                              z dnia otrzymania na r-k bank.)</t>
        </r>
        <r>
          <rPr>
            <b/>
            <sz val="8"/>
            <color indexed="81"/>
            <rFont val="Tahoma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Jeżeli </t>
        </r>
        <r>
          <rPr>
            <sz val="9"/>
            <color indexed="17"/>
            <rFont val="Tahoma"/>
            <family val="2"/>
            <charset val="238"/>
          </rPr>
          <t>okres</t>
        </r>
        <r>
          <rPr>
            <sz val="9"/>
            <color indexed="81"/>
            <rFont val="Tahoma"/>
            <family val="2"/>
            <charset val="238"/>
          </rPr>
          <t xml:space="preserve">, na który otrzymano środki 
obejmuje więcej niż 1 rok kalendarzowy należy:
   1. obliczyć kwotę środków na miesiąc,
   2. pomnożyć przez ilość miesięcy </t>
        </r>
        <r>
          <rPr>
            <sz val="9"/>
            <color indexed="17"/>
            <rFont val="Tahoma"/>
            <family val="2"/>
            <charset val="238"/>
          </rPr>
          <t>okresu</t>
        </r>
        <r>
          <rPr>
            <sz val="9"/>
            <color indexed="81"/>
            <rFont val="Tahoma"/>
            <family val="2"/>
            <charset val="238"/>
          </rPr>
          <t xml:space="preserve"> 
       przypadających na dany rok kalendarzowy 
       (którego dotyczy raport).</t>
        </r>
      </text>
    </comment>
    <comment ref="B18" authorId="0" shapeId="0">
      <text>
        <r>
          <rPr>
            <b/>
            <sz val="8"/>
            <color indexed="81"/>
            <rFont val="Tahoma"/>
            <charset val="238"/>
          </rPr>
          <t>WYPEŁNIAĆ POLA ZIELONE:
ZASTĄP TEKST [...]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</authors>
  <commentList>
    <comment ref="C8" authorId="0" shapeId="0">
      <text>
        <r>
          <rPr>
            <b/>
            <sz val="8"/>
            <color indexed="81"/>
            <rFont val="Tahoma"/>
            <charset val="238"/>
          </rPr>
          <t>WYPEŁNIAĆ TYLKO POLA ZIELONE.</t>
        </r>
      </text>
    </comment>
    <comment ref="B14" authorId="0" shapeId="0">
      <text>
        <r>
          <rPr>
            <b/>
            <sz val="8"/>
            <color indexed="81"/>
            <rFont val="Tahoma"/>
            <charset val="238"/>
          </rPr>
          <t xml:space="preserve">W to pole zielone należy wpisać kwotę śr. zagr.:
</t>
        </r>
        <r>
          <rPr>
            <b/>
            <sz val="3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charset val="238"/>
          </rPr>
          <t>PLANOWANYCH</t>
        </r>
        <r>
          <rPr>
            <sz val="8"/>
            <color indexed="81"/>
            <rFont val="Tahoma"/>
            <family val="2"/>
            <charset val="238"/>
          </rPr>
          <t xml:space="preserve"> (z wniosku - ostatniej aktualnej wersji)</t>
        </r>
      </text>
    </comment>
    <comment ref="B15" authorId="0" shapeId="0">
      <text>
        <r>
          <rPr>
            <b/>
            <sz val="8"/>
            <color indexed="81"/>
            <rFont val="Tahoma"/>
            <charset val="238"/>
          </rPr>
          <t xml:space="preserve">W to pole zielone należy wpisać kwotę śr. zagr.:
</t>
        </r>
        <r>
          <rPr>
            <b/>
            <sz val="3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charset val="238"/>
          </rPr>
          <t xml:space="preserve">OTRZYMANYCH </t>
        </r>
        <r>
          <rPr>
            <sz val="8"/>
            <color indexed="81"/>
            <rFont val="Tahoma"/>
            <family val="2"/>
            <charset val="238"/>
          </rPr>
          <t>(w PLN wg średniego kursu NBP 
                              z dnia otrzymania na r-k bank.)</t>
        </r>
        <r>
          <rPr>
            <b/>
            <sz val="8"/>
            <color indexed="81"/>
            <rFont val="Tahoma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Jeżeli </t>
        </r>
        <r>
          <rPr>
            <sz val="9"/>
            <color indexed="17"/>
            <rFont val="Tahoma"/>
            <family val="2"/>
            <charset val="238"/>
          </rPr>
          <t>okres</t>
        </r>
        <r>
          <rPr>
            <sz val="9"/>
            <color indexed="81"/>
            <rFont val="Tahoma"/>
            <family val="2"/>
            <charset val="238"/>
          </rPr>
          <t xml:space="preserve">, na który otrzymano środki 
obejmuje więcej niż 1 rok kalendarzowy należy:
   1. obliczyć kwotę środków na miesiąc,
   2. pomnożyć przez ilość miesięcy </t>
        </r>
        <r>
          <rPr>
            <sz val="9"/>
            <color indexed="17"/>
            <rFont val="Tahoma"/>
            <family val="2"/>
            <charset val="238"/>
          </rPr>
          <t>okresu</t>
        </r>
        <r>
          <rPr>
            <sz val="9"/>
            <color indexed="81"/>
            <rFont val="Tahoma"/>
            <family val="2"/>
            <charset val="238"/>
          </rPr>
          <t xml:space="preserve"> 
       przypadających na dany rok kalendarzowy 
       (którego dotyczy raport).</t>
        </r>
      </text>
    </comment>
    <comment ref="B18" authorId="0" shapeId="0">
      <text>
        <r>
          <rPr>
            <b/>
            <sz val="8"/>
            <color indexed="81"/>
            <rFont val="Tahoma"/>
            <charset val="238"/>
          </rPr>
          <t>WYPEŁNIAĆ POLA ZIELONE:
ZASTĄP TEKST [...]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</authors>
  <commentList>
    <comment ref="C8" authorId="0" shapeId="0">
      <text>
        <r>
          <rPr>
            <b/>
            <sz val="8"/>
            <color indexed="81"/>
            <rFont val="Tahoma"/>
            <charset val="238"/>
          </rPr>
          <t>WYPEŁNIAĆ TYLKO POLA ZIELONE.</t>
        </r>
      </text>
    </comment>
    <comment ref="B14" authorId="0" shapeId="0">
      <text>
        <r>
          <rPr>
            <b/>
            <sz val="8"/>
            <color indexed="81"/>
            <rFont val="Tahoma"/>
            <charset val="238"/>
          </rPr>
          <t xml:space="preserve">W to pole zielone należy wpisać kwotę śr. zagr.:
</t>
        </r>
        <r>
          <rPr>
            <b/>
            <sz val="3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charset val="238"/>
          </rPr>
          <t>PLANOWANYCH</t>
        </r>
        <r>
          <rPr>
            <sz val="8"/>
            <color indexed="81"/>
            <rFont val="Tahoma"/>
            <family val="2"/>
            <charset val="238"/>
          </rPr>
          <t xml:space="preserve"> (z wniosku - ostatniej aktualnej wersji)</t>
        </r>
      </text>
    </comment>
    <comment ref="B15" authorId="0" shapeId="0">
      <text>
        <r>
          <rPr>
            <b/>
            <sz val="8"/>
            <color indexed="81"/>
            <rFont val="Tahoma"/>
            <charset val="238"/>
          </rPr>
          <t xml:space="preserve">W to pole zielone należy wpisać kwotę śr. zagr.:
</t>
        </r>
        <r>
          <rPr>
            <b/>
            <sz val="3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charset val="238"/>
          </rPr>
          <t xml:space="preserve">OTRZYMANYCH </t>
        </r>
        <r>
          <rPr>
            <sz val="8"/>
            <color indexed="81"/>
            <rFont val="Tahoma"/>
            <family val="2"/>
            <charset val="238"/>
          </rPr>
          <t>(w PLN wg średniego kursu NBP 
                              z dnia otrzymania na r-k bank.)</t>
        </r>
        <r>
          <rPr>
            <b/>
            <sz val="8"/>
            <color indexed="81"/>
            <rFont val="Tahoma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Jeżeli </t>
        </r>
        <r>
          <rPr>
            <sz val="9"/>
            <color indexed="17"/>
            <rFont val="Tahoma"/>
            <family val="2"/>
            <charset val="238"/>
          </rPr>
          <t>okres</t>
        </r>
        <r>
          <rPr>
            <sz val="9"/>
            <color indexed="81"/>
            <rFont val="Tahoma"/>
            <family val="2"/>
            <charset val="238"/>
          </rPr>
          <t xml:space="preserve">, na który otrzymano środki 
obejmuje więcej niż 1 rok kalendarzowy należy:
   1. obliczyć kwotę środków na miesiąc,
   2. pomnożyć przez ilość miesięcy </t>
        </r>
        <r>
          <rPr>
            <sz val="9"/>
            <color indexed="17"/>
            <rFont val="Tahoma"/>
            <family val="2"/>
            <charset val="238"/>
          </rPr>
          <t>okresu</t>
        </r>
        <r>
          <rPr>
            <sz val="9"/>
            <color indexed="81"/>
            <rFont val="Tahoma"/>
            <family val="2"/>
            <charset val="238"/>
          </rPr>
          <t xml:space="preserve"> 
       przypadających na dany rok kalendarzowy 
       (którego dotyczy raport).</t>
        </r>
      </text>
    </comment>
    <comment ref="B18" authorId="0" shapeId="0">
      <text>
        <r>
          <rPr>
            <b/>
            <sz val="8"/>
            <color indexed="81"/>
            <rFont val="Tahoma"/>
            <charset val="238"/>
          </rPr>
          <t>WYPEŁNIAĆ POLA ZIELONE:
ZASTĄP TEKST [...]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</authors>
  <commentList>
    <comment ref="C8" authorId="0" shapeId="0">
      <text>
        <r>
          <rPr>
            <b/>
            <sz val="8"/>
            <color indexed="81"/>
            <rFont val="Tahoma"/>
            <charset val="238"/>
          </rPr>
          <t>WYPEŁNIAĆ TYLKO POLA ZIELONE.</t>
        </r>
      </text>
    </comment>
    <comment ref="B14" authorId="0" shapeId="0">
      <text>
        <r>
          <rPr>
            <b/>
            <sz val="8"/>
            <color indexed="81"/>
            <rFont val="Tahoma"/>
            <charset val="238"/>
          </rPr>
          <t xml:space="preserve">W to pole zielone należy wpisać kwotę śr. zagr.:
</t>
        </r>
        <r>
          <rPr>
            <b/>
            <sz val="3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charset val="238"/>
          </rPr>
          <t>PLANOWANYCH</t>
        </r>
        <r>
          <rPr>
            <sz val="8"/>
            <color indexed="81"/>
            <rFont val="Tahoma"/>
            <family val="2"/>
            <charset val="238"/>
          </rPr>
          <t xml:space="preserve"> (z wniosku - ostatniej aktualnej wersji)</t>
        </r>
      </text>
    </comment>
    <comment ref="B15" authorId="0" shapeId="0">
      <text>
        <r>
          <rPr>
            <b/>
            <sz val="8"/>
            <color indexed="81"/>
            <rFont val="Tahoma"/>
            <charset val="238"/>
          </rPr>
          <t xml:space="preserve">W to pole zielone należy wpisać kwotę śr. zagr.:
</t>
        </r>
        <r>
          <rPr>
            <b/>
            <sz val="3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charset val="238"/>
          </rPr>
          <t xml:space="preserve">OTRZYMANYCH </t>
        </r>
        <r>
          <rPr>
            <sz val="8"/>
            <color indexed="81"/>
            <rFont val="Tahoma"/>
            <family val="2"/>
            <charset val="238"/>
          </rPr>
          <t>(w PLN wg średniego kursu NBP 
                              z dnia otrzymania na r-k bank.)</t>
        </r>
        <r>
          <rPr>
            <b/>
            <sz val="8"/>
            <color indexed="81"/>
            <rFont val="Tahoma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Jeżeli </t>
        </r>
        <r>
          <rPr>
            <sz val="9"/>
            <color indexed="17"/>
            <rFont val="Tahoma"/>
            <family val="2"/>
            <charset val="238"/>
          </rPr>
          <t>okres</t>
        </r>
        <r>
          <rPr>
            <sz val="9"/>
            <color indexed="81"/>
            <rFont val="Tahoma"/>
            <family val="2"/>
            <charset val="238"/>
          </rPr>
          <t xml:space="preserve">, na który otrzymano środki 
obejmuje więcej niż 1 rok kalendarzowy należy:
   1. obliczyć kwotę środków na miesiąc,
   2. pomnożyć przez ilość miesięcy </t>
        </r>
        <r>
          <rPr>
            <sz val="9"/>
            <color indexed="17"/>
            <rFont val="Tahoma"/>
            <family val="2"/>
            <charset val="238"/>
          </rPr>
          <t>okresu</t>
        </r>
        <r>
          <rPr>
            <sz val="9"/>
            <color indexed="81"/>
            <rFont val="Tahoma"/>
            <family val="2"/>
            <charset val="238"/>
          </rPr>
          <t xml:space="preserve"> 
       przypadających na dany rok kalendarzowy 
       (którego dotyczy raport).</t>
        </r>
      </text>
    </comment>
    <comment ref="B18" authorId="0" shapeId="0">
      <text>
        <r>
          <rPr>
            <b/>
            <sz val="8"/>
            <color indexed="81"/>
            <rFont val="Tahoma"/>
            <charset val="238"/>
          </rPr>
          <t>WYPEŁNIAĆ POLA ZIELONE:
ZASTĄP TEKST [...]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</authors>
  <commentList>
    <comment ref="C8" authorId="0" shapeId="0">
      <text>
        <r>
          <rPr>
            <b/>
            <sz val="8"/>
            <color indexed="81"/>
            <rFont val="Tahoma"/>
            <charset val="238"/>
          </rPr>
          <t>WYPEŁNIAĆ TYLKO POLA ZIELONE.</t>
        </r>
      </text>
    </comment>
    <comment ref="B14" authorId="0" shapeId="0">
      <text>
        <r>
          <rPr>
            <b/>
            <sz val="8"/>
            <color indexed="81"/>
            <rFont val="Tahoma"/>
            <charset val="238"/>
          </rPr>
          <t xml:space="preserve">W to pole zielone należy wpisać kwotę śr. zagr.:
</t>
        </r>
        <r>
          <rPr>
            <b/>
            <sz val="3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charset val="238"/>
          </rPr>
          <t>PLANOWANYCH</t>
        </r>
        <r>
          <rPr>
            <sz val="8"/>
            <color indexed="81"/>
            <rFont val="Tahoma"/>
            <family val="2"/>
            <charset val="238"/>
          </rPr>
          <t xml:space="preserve"> (z wniosku - ostatniej aktualnej wersji)</t>
        </r>
      </text>
    </comment>
    <comment ref="B15" authorId="0" shapeId="0">
      <text>
        <r>
          <rPr>
            <b/>
            <sz val="8"/>
            <color indexed="81"/>
            <rFont val="Tahoma"/>
            <charset val="238"/>
          </rPr>
          <t xml:space="preserve">W to pole zielone należy wpisać kwotę śr. zagr.:
</t>
        </r>
        <r>
          <rPr>
            <b/>
            <sz val="3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charset val="238"/>
          </rPr>
          <t xml:space="preserve">OTRZYMANYCH </t>
        </r>
        <r>
          <rPr>
            <sz val="8"/>
            <color indexed="81"/>
            <rFont val="Tahoma"/>
            <family val="2"/>
            <charset val="238"/>
          </rPr>
          <t>(w PLN wg średniego kursu NBP 
                              z dnia otrzymania na r-k bank.)</t>
        </r>
        <r>
          <rPr>
            <b/>
            <sz val="8"/>
            <color indexed="81"/>
            <rFont val="Tahoma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Jeżeli </t>
        </r>
        <r>
          <rPr>
            <sz val="9"/>
            <color indexed="17"/>
            <rFont val="Tahoma"/>
            <family val="2"/>
            <charset val="238"/>
          </rPr>
          <t>okres</t>
        </r>
        <r>
          <rPr>
            <sz val="9"/>
            <color indexed="81"/>
            <rFont val="Tahoma"/>
            <family val="2"/>
            <charset val="238"/>
          </rPr>
          <t xml:space="preserve">, na który otrzymano środki 
obejmuje więcej niż 1 rok kalendarzowy należy:
   1. obliczyć kwotę środków na miesiąc,
   2. pomnożyć przez ilość miesięcy </t>
        </r>
        <r>
          <rPr>
            <sz val="9"/>
            <color indexed="17"/>
            <rFont val="Tahoma"/>
            <family val="2"/>
            <charset val="238"/>
          </rPr>
          <t>okresu</t>
        </r>
        <r>
          <rPr>
            <sz val="9"/>
            <color indexed="81"/>
            <rFont val="Tahoma"/>
            <family val="2"/>
            <charset val="238"/>
          </rPr>
          <t xml:space="preserve"> 
       przypadających na dany rok kalendarzowy 
       (którego dotyczy raport).</t>
        </r>
      </text>
    </comment>
    <comment ref="B18" authorId="0" shapeId="0">
      <text>
        <r>
          <rPr>
            <b/>
            <sz val="8"/>
            <color indexed="81"/>
            <rFont val="Tahoma"/>
            <charset val="238"/>
          </rPr>
          <t>WYPEŁNIAĆ POLA ZIELONE:
ZASTĄP TEKST [...]</t>
        </r>
      </text>
    </comment>
  </commentList>
</comments>
</file>

<file path=xl/sharedStrings.xml><?xml version="1.0" encoding="utf-8"?>
<sst xmlns="http://schemas.openxmlformats.org/spreadsheetml/2006/main" count="573" uniqueCount="166">
  <si>
    <t>Lp.</t>
  </si>
  <si>
    <t>1</t>
  </si>
  <si>
    <t>2</t>
  </si>
  <si>
    <t>3</t>
  </si>
  <si>
    <t>4</t>
  </si>
  <si>
    <t>5</t>
  </si>
  <si>
    <t>6</t>
  </si>
  <si>
    <t>Treść</t>
  </si>
  <si>
    <t>Koszty pośrednie</t>
  </si>
  <si>
    <t xml:space="preserve">Koszty ogółem </t>
  </si>
  <si>
    <t>1.</t>
  </si>
  <si>
    <t>2.</t>
  </si>
  <si>
    <t>Kierownik jednostki</t>
  </si>
  <si>
    <t>PATRZ:</t>
  </si>
  <si>
    <t>Koszty bezpośrednie ogółem
w tym:</t>
  </si>
  <si>
    <t>[imię i nazwisko]</t>
  </si>
  <si>
    <t>[telefon]</t>
  </si>
  <si>
    <t>[e-mail]</t>
  </si>
  <si>
    <t>pieczęć jednostki</t>
  </si>
  <si>
    <t>podpis i pieczęć</t>
  </si>
  <si>
    <t xml:space="preserve">  data</t>
  </si>
  <si>
    <t>(nie wszystkie komórki w danej tabeli muszą być wypełnione - zależy to każdorazowo od planowanych kosztów)</t>
  </si>
  <si>
    <t>Należy wypełnić pola:</t>
  </si>
  <si>
    <t>[e-mail] - adres poczty elektronicznej ww. osoby.</t>
  </si>
  <si>
    <t>[telefon] - telefon kontaktowy ww. osoby.</t>
  </si>
  <si>
    <t>ogółem środki krajowe</t>
  </si>
  <si>
    <t>pkt E</t>
  </si>
  <si>
    <t>pkt D</t>
  </si>
  <si>
    <t>Sekcja SPRAWDZENIE</t>
  </si>
  <si>
    <t>[koniec dokumentu]</t>
  </si>
  <si>
    <t>a)</t>
  </si>
  <si>
    <t>b)</t>
  </si>
  <si>
    <t>w tym środki finansowe 
na naukę</t>
  </si>
  <si>
    <t>[data WYPEŁNIENIA raportu KOŃCOWEGO]</t>
  </si>
  <si>
    <t>[data WYPEŁNIENIA raportu ROCZNEGO]</t>
  </si>
  <si>
    <t xml:space="preserve">   Główny Księgowy/Kwestor</t>
  </si>
  <si>
    <t xml:space="preserve"> rozliczeniowym</t>
  </si>
  <si>
    <t xml:space="preserve"> Poniesione koszty w okresie</t>
  </si>
  <si>
    <t xml:space="preserve"> Planowane koszty w okresie </t>
  </si>
  <si>
    <t>RAZEM</t>
  </si>
  <si>
    <t>A</t>
  </si>
  <si>
    <t>B</t>
  </si>
  <si>
    <t>C</t>
  </si>
  <si>
    <t xml:space="preserve">UWAGA: </t>
  </si>
  <si>
    <t>KWOTY NIE MOGĄ ZAWIERAC GROSZY!</t>
  </si>
  <si>
    <t>Przypisy:</t>
  </si>
  <si>
    <t>Komunikat "BŁĄD!!!":</t>
  </si>
  <si>
    <t xml:space="preserve">Komunikat "brak danych": </t>
  </si>
  <si>
    <t>RAPORT:</t>
  </si>
  <si>
    <t>roczny</t>
  </si>
  <si>
    <t>ROK:</t>
  </si>
  <si>
    <t>RAPORTY</t>
  </si>
  <si>
    <t>SPRAWDZENIE</t>
  </si>
  <si>
    <t>ŚRODKI:</t>
  </si>
  <si>
    <t>na naukę</t>
  </si>
  <si>
    <t>krajowe</t>
  </si>
  <si>
    <t>zagraniczne</t>
  </si>
  <si>
    <t>KOŃCOWY</t>
  </si>
  <si>
    <t>Należy sprawdzić czy wpisano wszystkie dane (zielone pola) w przygotowywanym raporcie rocznym.</t>
  </si>
  <si>
    <t>Po wypełnieniu każdej tabeli należy przejść do "Sekcja SPRAWDZENIE" w arkuszu "SPRAWDZENIE".</t>
  </si>
  <si>
    <t>c)</t>
  </si>
  <si>
    <t>Przejdź do "Sekcja SPRAWDZENIE" aby sprawdzić, czy WSZYSTKIE kwoty się zgadzają ("OK!").</t>
  </si>
  <si>
    <t xml:space="preserve">Nie wypełniono raportu rocznego dot. danego roku albo raportu końcowego, a w kol. A wpisano </t>
  </si>
  <si>
    <t>d)</t>
  </si>
  <si>
    <t>[imię i nazwisko] - osoba odpowiedzialna za sporządzenie raportu (bieżąca obsługa sprawy).</t>
  </si>
  <si>
    <t>Po wypełnieniu pierwszego raportu rocznego plik należy zachować w bezpiecznym miejscu!</t>
  </si>
  <si>
    <t>e)</t>
  </si>
  <si>
    <t>(plik będzie potrzebny do wypełnienia kolejnych raportów rocznych i raportu końcowego).</t>
  </si>
  <si>
    <t>NAUKA : Zasady finansowania budżetowego | Formularze:</t>
  </si>
  <si>
    <t>Planowane koszty w okresie rozliczeniowym</t>
  </si>
  <si>
    <t>Poniesione koszty w okresie rozliczeniowym</t>
  </si>
  <si>
    <t>Wartości kwot "PLANOWANE" należy wpisywać W ZŁOTYCH (BEZ GROSZY!)</t>
  </si>
  <si>
    <t>*) rozporządzenie:</t>
  </si>
  <si>
    <t>Tabeli nie należy wypełniać. Należy wypełnić wszystkie właściwe arkusze raportów rocznych.</t>
  </si>
  <si>
    <t>[data WYPEŁNIENIA raportu...] - data wypełnienia tabeli (na początku albo końcu wypełniania).</t>
  </si>
  <si>
    <t>Raporty roczne (arkusze raportów: "x. Raport ROCZNY (rok kalend.)"):</t>
  </si>
  <si>
    <t>Raport końcowy (arkusz: "RAPORT KOŃCOWY"):</t>
  </si>
  <si>
    <r>
      <t>W arkuszu</t>
    </r>
    <r>
      <rPr>
        <sz val="10"/>
        <rFont val="Arial"/>
        <charset val="238"/>
      </rPr>
      <t xml:space="preserve"> raportu dla pierwszego roku projektu ("</t>
    </r>
    <r>
      <rPr>
        <b/>
        <sz val="10"/>
        <rFont val="Arial"/>
        <family val="2"/>
        <charset val="238"/>
      </rPr>
      <t>1. Raport ROCZNY (rok kalend.)</t>
    </r>
    <r>
      <rPr>
        <sz val="10"/>
        <rFont val="Arial"/>
        <charset val="238"/>
      </rPr>
      <t xml:space="preserve">") należy </t>
    </r>
    <r>
      <rPr>
        <b/>
        <sz val="10"/>
        <rFont val="Arial"/>
        <family val="2"/>
        <charset val="238"/>
      </rPr>
      <t xml:space="preserve">wpisać </t>
    </r>
  </si>
  <si>
    <t>W arkuszu raportu należy wpisać koszty w podpunktach 1-5 oraz "Koszty pośrednie" w kolumnach 3, 4, 5 i 6.</t>
  </si>
  <si>
    <t>Należy wypełnić pole wpisując OSTATNI ROK PROJEKTU (rok ostatniego raportu rocznego).</t>
  </si>
  <si>
    <t>Pola nie należy wypełniać. Należy wypełnić wszystkie właściwe arkusze raportów rocznych.</t>
  </si>
  <si>
    <t>Należy poprawić kwoty w kol. 3 lub 4 lub w pkt. C (zielone pola) w raporcie rocznym:</t>
  </si>
  <si>
    <t>(dofinansowanie uczestnictwa w programach Unii Europejskiej)</t>
  </si>
  <si>
    <t>3.</t>
  </si>
  <si>
    <t>Należy wypełniać tylko pola zielone (PROSZĘ WYPEŁNIĆ WSZYSTKIE POLA ZIELONE W PKT F!!!).</t>
  </si>
  <si>
    <t>(nie ma znaczenia jeżeli wpis tekstowy w komórce wykracza poza zielone pole)</t>
  </si>
  <si>
    <r>
      <t xml:space="preserve">Kwoty mogą składać się jedynie z cyfr </t>
    </r>
    <r>
      <rPr>
        <sz val="10"/>
        <color indexed="10"/>
        <rFont val="Arial"/>
        <family val="2"/>
      </rPr>
      <t xml:space="preserve">(nie wolno wpisywać kwot ze spacjami, kropkami, przecinkami </t>
    </r>
  </si>
  <si>
    <t>lub innymi znakami!).</t>
  </si>
  <si>
    <t>4.</t>
  </si>
  <si>
    <t>5.</t>
  </si>
  <si>
    <t>6.</t>
  </si>
  <si>
    <t>Kompletny wzór raportu - wraz z pkt. "A", "B" i "C" - znajduje się na stronie internetowej Ministerstwa:</t>
  </si>
  <si>
    <t>W pkt "A" należy wpisać WSZYSTKIE dane.</t>
  </si>
  <si>
    <t>7.</t>
  </si>
  <si>
    <t>8.</t>
  </si>
  <si>
    <t>W pkt "B" należy umieścić opis dot. zadań zrealizowanych przez jednostkę w projekcie oraz przedstawić</t>
  </si>
  <si>
    <t>wykaz aparatury naukowo-badawczej zakupionej lub wytworzonej do realizacji projektu (nazwa i koszt).</t>
  </si>
  <si>
    <r>
      <t xml:space="preserve">W każdym arkuszu należy wpisać wysokość środków zagranicznych - </t>
    </r>
    <r>
      <rPr>
        <b/>
        <sz val="10"/>
        <rFont val="Arial"/>
        <family val="2"/>
      </rPr>
      <t>planowanych</t>
    </r>
    <r>
      <rPr>
        <sz val="10"/>
        <rFont val="Arial"/>
        <family val="2"/>
        <charset val="238"/>
      </rPr>
      <t xml:space="preserve"> (ppkt "a") </t>
    </r>
  </si>
  <si>
    <r>
      <t xml:space="preserve">oraz </t>
    </r>
    <r>
      <rPr>
        <b/>
        <sz val="10"/>
        <rFont val="Arial"/>
        <family val="2"/>
        <charset val="238"/>
      </rPr>
      <t>otrzymanych</t>
    </r>
    <r>
      <rPr>
        <sz val="10"/>
        <rFont val="Arial"/>
        <charset val="238"/>
      </rPr>
      <t xml:space="preserve"> (ppkt "b"). Podawane kwoty muszą dotyczyć środków na ten rok, którego dotyczy raport.</t>
    </r>
  </si>
  <si>
    <t>pkt F</t>
  </si>
  <si>
    <t>Należy wypełnić wszystkie pola (patrz: instrukcja dla pkt "F" do raportu rocznego).</t>
  </si>
  <si>
    <t>I. UWAGI OGÓLNE</t>
  </si>
  <si>
    <t xml:space="preserve">Całkowita kwota śr. zagr. nie może być niższa niż całkowita kwota śr. fin. na naukę, gdyż w takim wypadku </t>
  </si>
  <si>
    <r>
      <t>Mały czerwony trójkącik</t>
    </r>
    <r>
      <rPr>
        <i/>
        <sz val="9"/>
        <rFont val="Arial"/>
        <family val="2"/>
      </rPr>
      <t xml:space="preserve"> (wskaźnik komentarza) w prawym górnym rogu niektórych komórek = komentarz (podpowiedź).</t>
    </r>
  </si>
  <si>
    <t>Aby przeczytać komentarz kursor myszy musi się znaleźć nad komórką z komentarzem (bez kliknięcia).</t>
  </si>
  <si>
    <t>UWAGA 1: Jeżeli nie widać komentarzy bądź wskaźników komentarza:</t>
  </si>
  <si>
    <t xml:space="preserve">     Narzędzia -&gt; Opcje -&gt; Widok -&gt; Komentarze: opcja "Tylko wskaźnik komentarza" (dot. MS Excel)</t>
  </si>
  <si>
    <t xml:space="preserve">    Narzędzia -&gt; Ochrona -&gt; Nie chroń arkusza (dot. MS Excel)</t>
  </si>
  <si>
    <t>UWAGA 2: ARKUSZ JEST CHRONIONY. Wyjątkowo, jeżeli trzeba dokonać niezbędnej, dozwolonej modyfikacji:</t>
  </si>
  <si>
    <t>Należy wypełnić tabele, które dotyczą lat kalendarzowych, w których realizowany jest projekt - wg decyzji.</t>
  </si>
  <si>
    <t>(jeżeli projekt zaczyna się np. w połowie roku kalendarzowego (np. 2008) i trwa np. 3 lata - należy wypełnić</t>
  </si>
  <si>
    <t>4 tabele roczne - 2008, 2009, 2010, 2011).</t>
  </si>
  <si>
    <t>Opis powinien być zwięzły, lecz nie lakoniczny (ok. 2 stron A4).</t>
  </si>
  <si>
    <t>Należy opisać rezultaty realizacji zadań przewidzianych we wniosku (pkt C2).</t>
  </si>
  <si>
    <t>kwoty z decyzji dla tego roku  (nie jest to błąd).</t>
  </si>
  <si>
    <t>Kwota dot. danego roku w kol. B nie zgadza się z kwotą z decyzji dla tego roku w kol. A.</t>
  </si>
  <si>
    <t>1) wynagrodzenia z pochodnymi</t>
  </si>
  <si>
    <t>2) inne koszty realizacji projektu (łącznie z kosztem aparatury naukowo-badawczej)</t>
  </si>
  <si>
    <t>b) Otrzymane:</t>
  </si>
  <si>
    <t>a) Planowane:</t>
  </si>
  <si>
    <t>D. ROZLICZENIE KOSZTÓW (zł)</t>
  </si>
  <si>
    <t>E. INFORMACJA O WYSOKOŚCI ŚRODKÓW Z ZAGRANICY</t>
  </si>
  <si>
    <t>F. INFORMACJE O OSOBIE ODPOWIEDZIALNEJ ZA PRZYGOTOWANIE RAPORTU – imię i nazwisko, telefon, e-mail</t>
  </si>
  <si>
    <t>DECYZJA / wniosek</t>
  </si>
  <si>
    <r>
      <t>KWOTY środków: 
na naukę (DECYZJA)
kr. i zagr. (wniosek)</t>
    </r>
    <r>
      <rPr>
        <i/>
        <sz val="9"/>
        <rFont val="Arial"/>
        <family val="2"/>
      </rPr>
      <t xml:space="preserve">
(wpisz kwoty ręcznie )</t>
    </r>
  </si>
  <si>
    <t>II. Dane referencyjne (koszty planowane)</t>
  </si>
  <si>
    <t>III. Raport ROCZNY - Procedura wypełniania tabel</t>
  </si>
  <si>
    <t>IV. RAPORT KOŃCOWY - Procedura wypełniania tabel</t>
  </si>
  <si>
    <t xml:space="preserve">W arkuszu "SPRAWDZENIE" należy wpisać dla WSZYSTKICH lat kalendarzowych (w których trwa projekt) </t>
  </si>
  <si>
    <t>Jeżeli okres, na który otrzymano środki obejmuje więcej niż 1 rok kalendarzowy należy:</t>
  </si>
  <si>
    <t xml:space="preserve">   1. obliczyć kwotę środków na miesiąc,</t>
  </si>
  <si>
    <t>Środki OTRZYMANE: w PLN wg średniego kursu NBP z dnia otrzymania na r-k bank.</t>
  </si>
  <si>
    <t xml:space="preserve">   2. pomnożyć ją przez ilość miesięcy okresu przypadających na dany rok kalendarzowy (którego dotyczy raport).</t>
  </si>
  <si>
    <r>
      <t>PIERWSZY ROK KALENDARZOWY</t>
    </r>
    <r>
      <rPr>
        <sz val="10"/>
        <rFont val="Arial"/>
        <charset val="238"/>
      </rPr>
      <t xml:space="preserve"> </t>
    </r>
    <r>
      <rPr>
        <i/>
        <sz val="9"/>
        <rFont val="Arial"/>
        <family val="2"/>
        <charset val="238"/>
      </rPr>
      <t>(</t>
    </r>
    <r>
      <rPr>
        <b/>
        <i/>
        <sz val="9"/>
        <rFont val="Arial"/>
        <family val="2"/>
        <charset val="238"/>
      </rPr>
      <t>wymieniony decyzji</t>
    </r>
    <r>
      <rPr>
        <i/>
        <sz val="9"/>
        <rFont val="Arial"/>
        <family val="2"/>
        <charset val="238"/>
      </rPr>
      <t>, na który zostały przyzn. śr. fin. na naukę) - np. 2008.</t>
    </r>
  </si>
  <si>
    <t>SKŁADNIKI SUMY "Koszty ogółem" MUSZĄ DAĆ KWOTĘ Z DECYZJI.</t>
  </si>
  <si>
    <r>
      <t>(</t>
    </r>
    <r>
      <rPr>
        <b/>
        <i/>
        <sz val="9"/>
        <rFont val="Arial"/>
        <family val="2"/>
      </rPr>
      <t>"OK!" = zgodne</t>
    </r>
    <r>
      <rPr>
        <i/>
        <sz val="9"/>
        <rFont val="Arial"/>
        <family val="2"/>
      </rPr>
      <t xml:space="preserve">;
</t>
    </r>
    <r>
      <rPr>
        <i/>
        <sz val="8"/>
        <rFont val="Arial"/>
        <family val="2"/>
        <charset val="238"/>
      </rPr>
      <t>jeżeli niezgodne: patrz przypisy poniżej)</t>
    </r>
  </si>
  <si>
    <r>
      <t>Kwoty środków 
w tabelach</t>
    </r>
    <r>
      <rPr>
        <i/>
        <sz val="9"/>
        <rFont val="Arial"/>
        <family val="2"/>
      </rPr>
      <t xml:space="preserve">
(PLANOWANE)</t>
    </r>
  </si>
  <si>
    <r>
      <t xml:space="preserve">wymagane kwoty: </t>
    </r>
    <r>
      <rPr>
        <b/>
        <sz val="10"/>
        <rFont val="Arial"/>
        <family val="2"/>
        <charset val="238"/>
      </rPr>
      <t xml:space="preserve">śr. fin. na naukę - </t>
    </r>
    <r>
      <rPr>
        <b/>
        <u/>
        <sz val="10"/>
        <rFont val="Arial"/>
        <family val="2"/>
        <charset val="238"/>
      </rPr>
      <t>z decyzji</t>
    </r>
    <r>
      <rPr>
        <sz val="10"/>
        <rFont val="Arial"/>
        <charset val="238"/>
      </rPr>
      <t xml:space="preserve">; pozostałe kwoty - z wniosku (ostatnia aktualna wersja). </t>
    </r>
  </si>
  <si>
    <t>Instrukcja dotyczy w szczególności pkt "D", "E" oraz "F" załącznika (wzoru raportu).</t>
  </si>
  <si>
    <t>WYMAGANE RAPORTY:</t>
  </si>
  <si>
    <r>
      <t xml:space="preserve">- raport końcowy </t>
    </r>
    <r>
      <rPr>
        <sz val="10"/>
        <rFont val="Arial"/>
        <family val="2"/>
        <charset val="238"/>
      </rPr>
      <t>(zbiorcze podsumowanie dla całego projektu - opis + tabela).</t>
    </r>
  </si>
  <si>
    <t>9.</t>
  </si>
  <si>
    <t>śr. fin. na naukę przekroczyłyby 60% planowanych kosztów udziału jednostki w projekcie.</t>
  </si>
  <si>
    <t>Zgodnie z §  26 ust. 1 rozporządzenia *:</t>
  </si>
  <si>
    <r>
      <t xml:space="preserve">rozporządzenie Ministra Nauki i Szkolnictwa Wyższego z dnia 25 września 2007 r. </t>
    </r>
    <r>
      <rPr>
        <i/>
        <sz val="8"/>
        <rFont val="Arial"/>
        <family val="2"/>
        <charset val="238"/>
      </rPr>
      <t xml:space="preserve">w sprawie kryteriów i trybu przyznawania oraz rozliczania </t>
    </r>
  </si>
  <si>
    <r>
      <t>"</t>
    </r>
    <r>
      <rPr>
        <b/>
        <i/>
        <sz val="9"/>
        <rFont val="Arial"/>
        <family val="2"/>
        <charset val="238"/>
      </rPr>
      <t>Niezłożenie w terminie raportów</t>
    </r>
    <r>
      <rPr>
        <i/>
        <sz val="9"/>
        <rFont val="Arial"/>
        <family val="2"/>
      </rPr>
      <t xml:space="preserve"> (…), </t>
    </r>
    <r>
      <rPr>
        <b/>
        <i/>
        <sz val="9"/>
        <rFont val="Arial"/>
        <family val="2"/>
        <charset val="238"/>
      </rPr>
      <t>o których mowa w § 18</t>
    </r>
    <r>
      <rPr>
        <i/>
        <sz val="9"/>
        <rFont val="Arial"/>
        <family val="2"/>
      </rPr>
      <t xml:space="preserve"> (…), </t>
    </r>
    <r>
      <rPr>
        <b/>
        <i/>
        <sz val="9"/>
        <rFont val="Arial"/>
        <family val="2"/>
        <charset val="238"/>
      </rPr>
      <t>lub niespełnienie wymagań określonych</t>
    </r>
  </si>
  <si>
    <r>
      <t>w § 13 ust. 1</t>
    </r>
    <r>
      <rPr>
        <i/>
        <sz val="9"/>
        <rFont val="Arial"/>
        <family val="2"/>
      </rPr>
      <t xml:space="preserve"> (…) </t>
    </r>
    <r>
      <rPr>
        <b/>
        <i/>
        <sz val="9"/>
        <rFont val="Arial"/>
        <family val="2"/>
        <charset val="238"/>
      </rPr>
      <t xml:space="preserve">rozporządzenia może stanowić podstawę do wstrzymania </t>
    </r>
    <r>
      <rPr>
        <i/>
        <sz val="9"/>
        <rFont val="Arial"/>
        <family val="2"/>
      </rPr>
      <t xml:space="preserve">przez ministra dalszego </t>
    </r>
    <r>
      <rPr>
        <b/>
        <i/>
        <sz val="9"/>
        <rFont val="Arial"/>
        <family val="2"/>
        <charset val="238"/>
      </rPr>
      <t xml:space="preserve">finansowania </t>
    </r>
  </si>
  <si>
    <r>
      <t xml:space="preserve">oraz </t>
    </r>
    <r>
      <rPr>
        <b/>
        <i/>
        <sz val="9"/>
        <rFont val="Arial"/>
        <family val="2"/>
        <charset val="238"/>
      </rPr>
      <t xml:space="preserve">może spowodować uchylenie lub zmianę decyzji </t>
    </r>
    <r>
      <rPr>
        <i/>
        <sz val="9"/>
        <rFont val="Arial"/>
        <family val="2"/>
      </rPr>
      <t xml:space="preserve">(…), </t>
    </r>
    <r>
      <rPr>
        <b/>
        <i/>
        <sz val="9"/>
        <rFont val="Arial"/>
        <family val="2"/>
        <charset val="238"/>
      </rPr>
      <t>z żądaniem zwrotu środków finansowych</t>
    </r>
    <r>
      <rPr>
        <i/>
        <sz val="9"/>
        <rFont val="Arial"/>
        <family val="2"/>
        <charset val="238"/>
      </rPr>
      <t>."</t>
    </r>
  </si>
  <si>
    <r>
      <t xml:space="preserve">Ilość: </t>
    </r>
    <r>
      <rPr>
        <b/>
        <i/>
        <sz val="9"/>
        <rFont val="Arial"/>
        <family val="2"/>
        <charset val="238"/>
      </rPr>
      <t>2 egz</t>
    </r>
    <r>
      <rPr>
        <i/>
        <sz val="9"/>
        <rFont val="Arial"/>
        <family val="2"/>
        <charset val="238"/>
      </rPr>
      <t xml:space="preserve">.; Termin: </t>
    </r>
    <r>
      <rPr>
        <b/>
        <i/>
        <sz val="9"/>
        <rFont val="Arial"/>
        <family val="2"/>
        <charset val="238"/>
      </rPr>
      <t>do dnia 31 marca</t>
    </r>
    <r>
      <rPr>
        <i/>
        <sz val="9"/>
        <rFont val="Arial"/>
        <family val="2"/>
        <charset val="238"/>
      </rPr>
      <t xml:space="preserve"> następnego roku, </t>
    </r>
    <r>
      <rPr>
        <b/>
        <i/>
        <sz val="9"/>
        <rFont val="Arial"/>
        <family val="2"/>
        <charset val="238"/>
      </rPr>
      <t>nie wcześniej jednak niż po upływie 6 miesięcy od dnia</t>
    </r>
  </si>
  <si>
    <r>
      <t xml:space="preserve">Ilość: </t>
    </r>
    <r>
      <rPr>
        <b/>
        <i/>
        <sz val="9"/>
        <rFont val="Arial"/>
        <family val="2"/>
        <charset val="238"/>
      </rPr>
      <t>2 egz.</t>
    </r>
    <r>
      <rPr>
        <i/>
        <sz val="9"/>
        <rFont val="Arial"/>
        <family val="2"/>
        <charset val="238"/>
      </rPr>
      <t xml:space="preserve">; Termin: </t>
    </r>
    <r>
      <rPr>
        <b/>
        <i/>
        <sz val="9"/>
        <rFont val="Arial"/>
        <family val="2"/>
        <charset val="238"/>
      </rPr>
      <t>30 dni po dokonaniu rozliczenia finansowego projektu przez podmiot międzynarodowy</t>
    </r>
  </si>
  <si>
    <r>
      <t>potwierdzającego rozliczenie</t>
    </r>
    <r>
      <rPr>
        <b/>
        <i/>
        <sz val="9"/>
        <rFont val="Arial"/>
        <family val="2"/>
        <charset val="238"/>
      </rPr>
      <t xml:space="preserve"> projektu przez ten podmiot</t>
    </r>
    <r>
      <rPr>
        <i/>
        <sz val="9"/>
        <rFont val="Arial"/>
        <family val="2"/>
      </rPr>
      <t xml:space="preserve"> (§ 21 ust. 1).</t>
    </r>
  </si>
  <si>
    <t xml:space="preserve">Wyjątek (termin): Gdy termin zakończenia realizacji zadań określonych w decyzji jest późniejszy niż termin zakończenia </t>
  </si>
  <si>
    <t xml:space="preserve">kontraktu z podmiotem międzynarodowym, raport końcowy składa się w terminie 60 dni od dnia zakończenia zadań </t>
  </si>
  <si>
    <r>
      <t>- raporty roczne</t>
    </r>
    <r>
      <rPr>
        <sz val="10"/>
        <rFont val="Arial"/>
        <family val="2"/>
        <charset val="238"/>
      </rPr>
      <t xml:space="preserve"> - za każdy rok kalendarzowy wymieniony w decyzji </t>
    </r>
    <r>
      <rPr>
        <b/>
        <sz val="10"/>
        <rFont val="Arial"/>
        <family val="2"/>
        <charset val="238"/>
      </rPr>
      <t>(</t>
    </r>
    <r>
      <rPr>
        <b/>
        <u/>
        <sz val="10"/>
        <rFont val="Arial"/>
        <family val="2"/>
        <charset val="238"/>
      </rPr>
      <t>także za ostatni rok</t>
    </r>
    <r>
      <rPr>
        <b/>
        <sz val="10"/>
        <rFont val="Arial"/>
        <family val="2"/>
        <charset val="238"/>
      </rPr>
      <t>),</t>
    </r>
  </si>
  <si>
    <r>
      <t>rozpoczęcia realizacji zadań określonych w decyzji (</t>
    </r>
    <r>
      <rPr>
        <b/>
        <i/>
        <sz val="9"/>
        <rFont val="Arial"/>
        <family val="2"/>
        <charset val="238"/>
      </rPr>
      <t>§ 18</t>
    </r>
    <r>
      <rPr>
        <i/>
        <sz val="9"/>
        <rFont val="Arial"/>
        <family val="2"/>
        <charset val="238"/>
      </rPr>
      <t>).</t>
    </r>
  </si>
  <si>
    <r>
      <t>przewidzianych w "Description of Work" albo odpowiedniku "DoW"</t>
    </r>
    <r>
      <rPr>
        <i/>
        <sz val="8"/>
        <rFont val="Arial"/>
        <family val="2"/>
        <charset val="238"/>
      </rPr>
      <t xml:space="preserve"> (§ 21 ust. 2).</t>
    </r>
  </si>
  <si>
    <r>
      <t xml:space="preserve">(instytucję, organizację lub konsorcjum), który dokonał oceny propozycji projektu, </t>
    </r>
    <r>
      <rPr>
        <b/>
        <i/>
        <u/>
        <sz val="9"/>
        <rFont val="Arial"/>
        <family val="2"/>
        <charset val="238"/>
      </rPr>
      <t>wraz z kopią dokumentu</t>
    </r>
  </si>
  <si>
    <r>
      <t xml:space="preserve">Zgodnie z § 13 ust. 1 jeżeli zachodzi istotna zmiana warunków realizacji projektu, </t>
    </r>
    <r>
      <rPr>
        <b/>
        <i/>
        <u/>
        <sz val="10"/>
        <color indexed="10"/>
        <rFont val="Arial"/>
        <family val="2"/>
        <charset val="238"/>
      </rPr>
      <t>określonych w decyzji</t>
    </r>
    <r>
      <rPr>
        <b/>
        <i/>
        <sz val="9"/>
        <color indexed="10"/>
        <rFont val="Arial"/>
        <family val="2"/>
        <charset val="238"/>
      </rPr>
      <t xml:space="preserve"> - należy złożyć</t>
    </r>
  </si>
  <si>
    <r>
      <t>"</t>
    </r>
    <r>
      <rPr>
        <b/>
        <i/>
        <u/>
        <sz val="9"/>
        <rFont val="Arial"/>
        <family val="2"/>
        <charset val="238"/>
      </rPr>
      <t>wniosek o istotną zmianę warunków realizacji projektu międzynarodowego</t>
    </r>
    <r>
      <rPr>
        <b/>
        <i/>
        <sz val="9"/>
        <color indexed="10"/>
        <rFont val="Arial"/>
        <family val="2"/>
        <charset val="238"/>
      </rPr>
      <t xml:space="preserve">" - nie później niż na 3 miesiące przed upływem </t>
    </r>
  </si>
  <si>
    <r>
      <t>terminu zakończenia realizacji projektu (</t>
    </r>
    <r>
      <rPr>
        <b/>
        <i/>
        <sz val="9"/>
        <rFont val="Arial"/>
        <family val="2"/>
        <charset val="238"/>
      </rPr>
      <t xml:space="preserve">wg załącznika nr 1 z </t>
    </r>
    <r>
      <rPr>
        <b/>
        <i/>
        <u/>
        <sz val="9"/>
        <rFont val="Arial"/>
        <family val="2"/>
        <charset val="238"/>
      </rPr>
      <t>dopiskiem w tytule</t>
    </r>
    <r>
      <rPr>
        <b/>
        <i/>
        <sz val="9"/>
        <color indexed="10"/>
        <rFont val="Arial"/>
        <family val="2"/>
        <charset val="238"/>
      </rPr>
      <t>).</t>
    </r>
  </si>
  <si>
    <t xml:space="preserve">współfinansowanego (załącznik nr 7) </t>
  </si>
  <si>
    <t xml:space="preserve">Instrukcja wypełniania tabel do raportu z realizacji projektu międzynarodowego </t>
  </si>
  <si>
    <r>
      <t>środków finansowych na naukę przeznaczonych na finansowanie współpracy naukowej z zagranicą</t>
    </r>
    <r>
      <rPr>
        <sz val="8"/>
        <rFont val="Arial"/>
        <family val="2"/>
        <charset val="238"/>
      </rPr>
      <t xml:space="preserve"> (Dz. U. Nr 188, poz. 1346)</t>
    </r>
  </si>
  <si>
    <t>Akty prawne - nauka</t>
  </si>
  <si>
    <t>Raport roczny/końcowy z realizacji projektu międzynarodowego współfinansowanego (zał. nr 7)</t>
  </si>
  <si>
    <t>wer. 05-11-2007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</si>
</sst>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9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</font>
    <font>
      <b/>
      <sz val="8"/>
      <color indexed="81"/>
      <name val="Tahoma"/>
      <charset val="238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charset val="238"/>
    </font>
    <font>
      <sz val="10"/>
      <name val="Verdana"/>
      <family val="2"/>
    </font>
    <font>
      <b/>
      <sz val="11"/>
      <name val="Verdana"/>
      <family val="2"/>
    </font>
    <font>
      <u/>
      <sz val="10"/>
      <color indexed="12"/>
      <name val="Verdana"/>
      <family val="2"/>
    </font>
    <font>
      <b/>
      <sz val="9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i/>
      <sz val="8"/>
      <name val="Verdana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7"/>
      <name val="Arial"/>
      <family val="2"/>
    </font>
    <font>
      <i/>
      <sz val="9"/>
      <color indexed="12"/>
      <name val="Arial"/>
      <family val="2"/>
    </font>
    <font>
      <sz val="14"/>
      <color indexed="12"/>
      <name val="Arial"/>
      <family val="2"/>
    </font>
    <font>
      <b/>
      <i/>
      <sz val="9"/>
      <color indexed="10"/>
      <name val="Arial"/>
      <family val="2"/>
    </font>
    <font>
      <b/>
      <sz val="10"/>
      <color indexed="10"/>
      <name val="Arial"/>
      <family val="2"/>
    </font>
    <font>
      <b/>
      <u/>
      <sz val="8"/>
      <color indexed="10"/>
      <name val="Tahoma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charset val="238"/>
    </font>
    <font>
      <i/>
      <sz val="9"/>
      <color indexed="10"/>
      <name val="Arial"/>
      <family val="2"/>
    </font>
    <font>
      <b/>
      <u/>
      <sz val="10"/>
      <color indexed="12"/>
      <name val="Verdan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name val="Verdana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b/>
      <i/>
      <u/>
      <sz val="10"/>
      <color indexed="10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17"/>
      <name val="Tahoma"/>
      <family val="2"/>
      <charset val="238"/>
    </font>
    <font>
      <b/>
      <sz val="3"/>
      <color indexed="81"/>
      <name val="Tahoma"/>
      <family val="2"/>
      <charset val="238"/>
    </font>
    <font>
      <b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i/>
      <u/>
      <sz val="9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sz val="8"/>
      <name val="Arial"/>
      <charset val="238"/>
    </font>
    <font>
      <b/>
      <i/>
      <sz val="8"/>
      <name val="Arial"/>
      <charset val="238"/>
    </font>
    <font>
      <b/>
      <i/>
      <u/>
      <sz val="8"/>
      <name val="Arial"/>
      <charset val="238"/>
    </font>
    <font>
      <b/>
      <sz val="2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31">
    <xf numFmtId="0" fontId="0" fillId="0" borderId="0" xfId="0"/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3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Protection="1"/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7" fillId="0" borderId="9" xfId="0" quotePrefix="1" applyFont="1" applyBorder="1" applyAlignment="1" applyProtection="1">
      <alignment horizontal="center" vertical="center" wrapText="1"/>
    </xf>
    <xf numFmtId="0" fontId="7" fillId="0" borderId="10" xfId="0" quotePrefix="1" applyFont="1" applyBorder="1" applyAlignment="1" applyProtection="1">
      <alignment horizontal="center" vertical="center" wrapText="1"/>
    </xf>
    <xf numFmtId="0" fontId="7" fillId="0" borderId="11" xfId="0" quotePrefix="1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left" vertical="center" wrapText="1" inden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left" vertical="center" wrapText="1" indent="1"/>
    </xf>
    <xf numFmtId="0" fontId="2" fillId="0" borderId="2" xfId="0" applyFont="1" applyBorder="1" applyAlignment="1" applyProtection="1">
      <alignment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top"/>
    </xf>
    <xf numFmtId="0" fontId="14" fillId="0" borderId="0" xfId="0" applyFont="1" applyProtection="1"/>
    <xf numFmtId="0" fontId="14" fillId="0" borderId="0" xfId="0" applyFont="1" applyAlignment="1" applyProtection="1">
      <alignment horizontal="left" vertical="top" indent="1"/>
    </xf>
    <xf numFmtId="0" fontId="14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indent="3"/>
    </xf>
    <xf numFmtId="0" fontId="13" fillId="0" borderId="0" xfId="0" applyFont="1" applyProtection="1"/>
    <xf numFmtId="0" fontId="15" fillId="0" borderId="0" xfId="0" applyFont="1" applyProtection="1"/>
    <xf numFmtId="0" fontId="13" fillId="0" borderId="0" xfId="0" applyFont="1" applyAlignment="1" applyProtection="1">
      <alignment vertical="top"/>
    </xf>
    <xf numFmtId="0" fontId="6" fillId="0" borderId="18" xfId="0" applyFont="1" applyBorder="1" applyAlignment="1" applyProtection="1">
      <alignment horizontal="left" vertical="center" wrapText="1"/>
    </xf>
    <xf numFmtId="3" fontId="2" fillId="3" borderId="1" xfId="0" applyNumberFormat="1" applyFont="1" applyFill="1" applyBorder="1" applyAlignment="1" applyProtection="1">
      <alignment horizontal="right" vertical="center" wrapText="1"/>
    </xf>
    <xf numFmtId="3" fontId="6" fillId="3" borderId="18" xfId="0" applyNumberFormat="1" applyFont="1" applyFill="1" applyBorder="1" applyAlignment="1" applyProtection="1">
      <alignment horizontal="right" vertical="center" wrapText="1"/>
    </xf>
    <xf numFmtId="14" fontId="4" fillId="2" borderId="0" xfId="0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indent="1"/>
    </xf>
    <xf numFmtId="0" fontId="7" fillId="0" borderId="0" xfId="0" applyFont="1" applyAlignment="1">
      <alignment vertical="top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top" indent="1"/>
    </xf>
    <xf numFmtId="0" fontId="1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0" fillId="0" borderId="0" xfId="0" applyFont="1" applyAlignment="1"/>
    <xf numFmtId="0" fontId="16" fillId="0" borderId="0" xfId="0" applyFont="1" applyAlignment="1">
      <alignment vertical="top"/>
    </xf>
    <xf numFmtId="0" fontId="24" fillId="0" borderId="0" xfId="0" applyFont="1" applyBorder="1" applyAlignment="1">
      <alignment vertical="top"/>
    </xf>
    <xf numFmtId="0" fontId="7" fillId="0" borderId="14" xfId="0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top" wrapText="1"/>
    </xf>
    <xf numFmtId="0" fontId="7" fillId="0" borderId="0" xfId="0" applyFont="1" applyAlignment="1" applyProtection="1"/>
    <xf numFmtId="0" fontId="2" fillId="2" borderId="1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indent="4"/>
    </xf>
    <xf numFmtId="0" fontId="4" fillId="0" borderId="0" xfId="0" applyFont="1" applyAlignment="1" applyProtection="1">
      <alignment horizontal="left" indent="5"/>
    </xf>
    <xf numFmtId="0" fontId="5" fillId="0" borderId="19" xfId="0" applyFont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horizontal="left" vertical="top"/>
    </xf>
    <xf numFmtId="0" fontId="2" fillId="0" borderId="20" xfId="0" applyFont="1" applyFill="1" applyBorder="1" applyAlignment="1" applyProtection="1">
      <alignment horizontal="left" vertical="top"/>
    </xf>
    <xf numFmtId="49" fontId="4" fillId="2" borderId="0" xfId="0" applyNumberFormat="1" applyFont="1" applyFill="1" applyAlignment="1" applyProtection="1">
      <alignment horizontal="left" vertical="center" wrapText="1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</xf>
    <xf numFmtId="0" fontId="7" fillId="0" borderId="0" xfId="0" applyFont="1" applyFill="1" applyBorder="1" applyAlignment="1">
      <alignment horizontal="right" vertical="top"/>
    </xf>
    <xf numFmtId="0" fontId="35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6" fillId="4" borderId="0" xfId="0" applyFont="1" applyFill="1" applyBorder="1" applyAlignment="1">
      <alignment horizontal="center" vertical="top"/>
    </xf>
    <xf numFmtId="0" fontId="36" fillId="0" borderId="0" xfId="0" applyFont="1" applyAlignment="1">
      <alignment vertical="top"/>
    </xf>
    <xf numFmtId="0" fontId="6" fillId="5" borderId="21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horizontal="right" vertical="top"/>
    </xf>
    <xf numFmtId="0" fontId="7" fillId="5" borderId="0" xfId="0" applyFont="1" applyFill="1" applyBorder="1" applyAlignment="1">
      <alignment horizontal="right" vertical="top"/>
    </xf>
    <xf numFmtId="0" fontId="7" fillId="6" borderId="0" xfId="0" applyFont="1" applyFill="1" applyBorder="1" applyAlignment="1">
      <alignment horizontal="right" vertical="top"/>
    </xf>
    <xf numFmtId="0" fontId="0" fillId="0" borderId="21" xfId="0" applyBorder="1" applyAlignment="1">
      <alignment vertical="top"/>
    </xf>
    <xf numFmtId="0" fontId="7" fillId="5" borderId="22" xfId="0" applyFont="1" applyFill="1" applyBorder="1" applyAlignment="1">
      <alignment horizontal="right" vertical="top"/>
    </xf>
    <xf numFmtId="0" fontId="16" fillId="0" borderId="22" xfId="0" applyFont="1" applyBorder="1" applyAlignment="1">
      <alignment horizontal="left" vertical="top" indent="1"/>
    </xf>
    <xf numFmtId="0" fontId="7" fillId="4" borderId="22" xfId="0" applyFont="1" applyFill="1" applyBorder="1" applyAlignment="1">
      <alignment horizontal="right" vertical="top"/>
    </xf>
    <xf numFmtId="0" fontId="7" fillId="4" borderId="21" xfId="0" applyFont="1" applyFill="1" applyBorder="1" applyAlignment="1">
      <alignment horizontal="right" vertical="top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4" borderId="21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/>
    </xf>
    <xf numFmtId="0" fontId="7" fillId="6" borderId="21" xfId="0" applyFont="1" applyFill="1" applyBorder="1" applyAlignment="1">
      <alignment horizontal="right" vertical="center"/>
    </xf>
    <xf numFmtId="0" fontId="7" fillId="0" borderId="23" xfId="0" applyFont="1" applyBorder="1" applyAlignment="1" applyProtection="1">
      <alignment vertical="center"/>
      <protection hidden="1"/>
    </xf>
    <xf numFmtId="0" fontId="21" fillId="0" borderId="24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26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7" fillId="0" borderId="27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6" fillId="0" borderId="28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wrapText="1"/>
      <protection hidden="1"/>
    </xf>
    <xf numFmtId="0" fontId="5" fillId="0" borderId="26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29" xfId="0" applyFont="1" applyFill="1" applyBorder="1" applyAlignment="1" applyProtection="1">
      <alignment horizontal="center" vertical="center" wrapText="1"/>
      <protection hidden="1"/>
    </xf>
    <xf numFmtId="0" fontId="16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vertical="center"/>
      <protection hidden="1"/>
    </xf>
    <xf numFmtId="0" fontId="21" fillId="0" borderId="30" xfId="0" applyFont="1" applyBorder="1" applyAlignment="1" applyProtection="1">
      <alignment horizontal="right" vertical="center"/>
      <protection hidden="1"/>
    </xf>
    <xf numFmtId="3" fontId="25" fillId="3" borderId="31" xfId="0" applyNumberFormat="1" applyFont="1" applyFill="1" applyBorder="1" applyAlignment="1" applyProtection="1">
      <alignment horizontal="center" vertical="center" wrapText="1"/>
      <protection hidden="1"/>
    </xf>
    <xf numFmtId="3" fontId="25" fillId="3" borderId="32" xfId="3" applyNumberFormat="1" applyFont="1" applyFill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vertical="center"/>
      <protection hidden="1"/>
    </xf>
    <xf numFmtId="0" fontId="21" fillId="0" borderId="34" xfId="0" applyFont="1" applyBorder="1" applyAlignment="1" applyProtection="1">
      <alignment horizontal="right" vertical="center"/>
      <protection hidden="1"/>
    </xf>
    <xf numFmtId="3" fontId="17" fillId="3" borderId="35" xfId="0" applyNumberFormat="1" applyFont="1" applyFill="1" applyBorder="1" applyAlignment="1" applyProtection="1">
      <alignment horizontal="center" vertical="center" wrapText="1"/>
      <protection hidden="1"/>
    </xf>
    <xf numFmtId="3" fontId="25" fillId="3" borderId="36" xfId="3" applyNumberFormat="1" applyFont="1" applyFill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vertical="center"/>
      <protection hidden="1"/>
    </xf>
    <xf numFmtId="0" fontId="21" fillId="0" borderId="38" xfId="0" applyFont="1" applyBorder="1" applyAlignment="1" applyProtection="1">
      <alignment horizontal="right" vertical="center"/>
      <protection hidden="1"/>
    </xf>
    <xf numFmtId="3" fontId="2" fillId="3" borderId="39" xfId="0" applyNumberFormat="1" applyFont="1" applyFill="1" applyBorder="1" applyAlignment="1" applyProtection="1">
      <alignment horizontal="center" vertical="center" wrapText="1"/>
      <protection hidden="1"/>
    </xf>
    <xf numFmtId="3" fontId="25" fillId="3" borderId="40" xfId="3" applyNumberFormat="1" applyFont="1" applyFill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right" vertical="center"/>
      <protection hidden="1"/>
    </xf>
    <xf numFmtId="3" fontId="25" fillId="3" borderId="42" xfId="0" applyNumberFormat="1" applyFont="1" applyFill="1" applyBorder="1" applyAlignment="1" applyProtection="1">
      <alignment horizontal="center" vertical="center" wrapText="1"/>
      <protection hidden="1"/>
    </xf>
    <xf numFmtId="3" fontId="2" fillId="3" borderId="4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44" xfId="0" applyFont="1" applyBorder="1" applyAlignment="1" applyProtection="1">
      <alignment horizontal="right" vertical="center"/>
      <protection hidden="1"/>
    </xf>
    <xf numFmtId="3" fontId="25" fillId="3" borderId="4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vertical="center"/>
      <protection hidden="1"/>
    </xf>
    <xf numFmtId="0" fontId="21" fillId="0" borderId="47" xfId="0" applyFont="1" applyBorder="1" applyAlignment="1" applyProtection="1">
      <alignment horizontal="right" vertical="center"/>
      <protection hidden="1"/>
    </xf>
    <xf numFmtId="3" fontId="17" fillId="3" borderId="4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vertical="center"/>
      <protection hidden="1"/>
    </xf>
    <xf numFmtId="0" fontId="21" fillId="0" borderId="49" xfId="0" applyFont="1" applyBorder="1" applyAlignment="1" applyProtection="1">
      <alignment horizontal="right" vertical="center"/>
      <protection hidden="1"/>
    </xf>
    <xf numFmtId="3" fontId="2" fillId="3" borderId="4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50" xfId="0" applyFont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 horizontal="left" vertical="top" indent="3"/>
      <protection hidden="1"/>
    </xf>
    <xf numFmtId="0" fontId="21" fillId="0" borderId="0" xfId="0" applyFont="1" applyBorder="1" applyAlignment="1" applyProtection="1">
      <alignment horizontal="left"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6" fillId="0" borderId="0" xfId="0" applyFont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27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 horizontal="center" vertical="top" wrapText="1"/>
      <protection hidden="1"/>
    </xf>
    <xf numFmtId="0" fontId="26" fillId="0" borderId="0" xfId="0" applyFont="1" applyBorder="1" applyAlignment="1" applyProtection="1">
      <alignment horizontal="left" vertical="top"/>
      <protection hidden="1"/>
    </xf>
    <xf numFmtId="0" fontId="16" fillId="0" borderId="0" xfId="0" applyFont="1" applyBorder="1" applyAlignment="1" applyProtection="1">
      <alignment horizontal="left" vertical="top"/>
      <protection hidden="1"/>
    </xf>
    <xf numFmtId="0" fontId="31" fillId="0" borderId="0" xfId="0" applyFont="1" applyBorder="1" applyAlignment="1" applyProtection="1">
      <alignment horizontal="left" vertical="top" indent="1"/>
      <protection hidden="1"/>
    </xf>
    <xf numFmtId="0" fontId="16" fillId="0" borderId="0" xfId="0" applyFont="1" applyBorder="1" applyAlignment="1" applyProtection="1">
      <alignment horizontal="left" vertical="top" indent="3"/>
      <protection hidden="1"/>
    </xf>
    <xf numFmtId="0" fontId="21" fillId="0" borderId="0" xfId="0" applyFont="1" applyBorder="1" applyAlignment="1" applyProtection="1">
      <alignment horizontal="left" vertical="top" indent="1"/>
      <protection hidden="1"/>
    </xf>
    <xf numFmtId="0" fontId="7" fillId="0" borderId="51" xfId="0" applyFont="1" applyBorder="1" applyAlignment="1" applyProtection="1">
      <alignment vertical="top"/>
      <protection hidden="1"/>
    </xf>
    <xf numFmtId="0" fontId="21" fillId="0" borderId="52" xfId="0" applyFont="1" applyBorder="1" applyAlignment="1" applyProtection="1">
      <alignment horizontal="left" vertical="top"/>
      <protection hidden="1"/>
    </xf>
    <xf numFmtId="0" fontId="7" fillId="0" borderId="52" xfId="0" applyFont="1" applyBorder="1" applyAlignment="1" applyProtection="1">
      <alignment vertical="top"/>
      <protection hidden="1"/>
    </xf>
    <xf numFmtId="0" fontId="16" fillId="0" borderId="52" xfId="0" applyFont="1" applyBorder="1" applyAlignment="1" applyProtection="1">
      <alignment horizontal="center" vertical="top" wrapText="1"/>
      <protection hidden="1"/>
    </xf>
    <xf numFmtId="0" fontId="7" fillId="0" borderId="53" xfId="0" applyFont="1" applyBorder="1" applyAlignment="1" applyProtection="1">
      <alignment vertical="top"/>
      <protection hidden="1"/>
    </xf>
    <xf numFmtId="0" fontId="21" fillId="0" borderId="24" xfId="0" applyFont="1" applyBorder="1" applyAlignment="1" applyProtection="1">
      <alignment horizontal="left" vertical="top"/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7" fillId="0" borderId="4" xfId="0" applyFont="1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42" fillId="0" borderId="19" xfId="0" applyFont="1" applyBorder="1" applyAlignment="1" applyProtection="1">
      <alignment horizontal="right" vertical="top"/>
      <protection hidden="1"/>
    </xf>
    <xf numFmtId="0" fontId="42" fillId="2" borderId="1" xfId="0" applyFont="1" applyFill="1" applyBorder="1" applyAlignment="1" applyProtection="1">
      <alignment horizontal="left" vertical="top"/>
      <protection locked="0" hidden="1"/>
    </xf>
    <xf numFmtId="0" fontId="42" fillId="0" borderId="20" xfId="0" applyFont="1" applyFill="1" applyBorder="1" applyAlignment="1" applyProtection="1">
      <alignment horizontal="left" vertical="top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9" xfId="0" quotePrefix="1" applyFont="1" applyBorder="1" applyAlignment="1" applyProtection="1">
      <alignment horizontal="center" vertical="center" wrapText="1"/>
      <protection hidden="1"/>
    </xf>
    <xf numFmtId="0" fontId="7" fillId="0" borderId="10" xfId="0" quotePrefix="1" applyFont="1" applyBorder="1" applyAlignment="1" applyProtection="1">
      <alignment horizontal="center" vertical="center" wrapText="1"/>
      <protection hidden="1"/>
    </xf>
    <xf numFmtId="0" fontId="7" fillId="0" borderId="11" xfId="0" quotePrefix="1" applyFont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3" fontId="2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hidden="1"/>
    </xf>
    <xf numFmtId="3" fontId="7" fillId="3" borderId="13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left" vertical="center" wrapText="1" indent="1"/>
      <protection hidden="1"/>
    </xf>
    <xf numFmtId="3" fontId="7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3" fontId="2" fillId="3" borderId="2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left" vertical="center" wrapText="1"/>
      <protection hidden="1"/>
    </xf>
    <xf numFmtId="3" fontId="6" fillId="3" borderId="18" xfId="0" applyNumberFormat="1" applyFont="1" applyFill="1" applyBorder="1" applyAlignment="1" applyProtection="1">
      <alignment horizontal="right" vertical="center" wrapText="1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left" vertical="top" indent="1"/>
      <protection hidden="1"/>
    </xf>
    <xf numFmtId="0" fontId="13" fillId="0" borderId="0" xfId="0" applyFont="1" applyAlignment="1" applyProtection="1">
      <alignment vertical="top"/>
      <protection hidden="1"/>
    </xf>
    <xf numFmtId="0" fontId="14" fillId="0" borderId="0" xfId="0" applyFont="1" applyAlignment="1" applyProtection="1">
      <alignment vertical="top"/>
      <protection hidden="1"/>
    </xf>
    <xf numFmtId="3" fontId="2" fillId="3" borderId="0" xfId="0" applyNumberFormat="1" applyFont="1" applyFill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2" borderId="0" xfId="0" applyNumberFormat="1" applyFont="1" applyFill="1" applyAlignment="1" applyProtection="1">
      <alignment horizontal="left" vertical="center" wrapText="1"/>
      <protection locked="0" hidden="1"/>
    </xf>
    <xf numFmtId="49" fontId="4" fillId="2" borderId="0" xfId="0" applyNumberFormat="1" applyFont="1" applyFill="1" applyAlignment="1" applyProtection="1">
      <alignment horizontal="left" vertical="center"/>
      <protection locked="0" hidden="1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indent="4"/>
      <protection hidden="1"/>
    </xf>
    <xf numFmtId="14" fontId="4" fillId="2" borderId="0" xfId="0" applyNumberFormat="1" applyFont="1" applyFill="1" applyAlignment="1" applyProtection="1">
      <alignment horizontal="left"/>
      <protection locked="0"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left" indent="3"/>
      <protection hidden="1"/>
    </xf>
    <xf numFmtId="0" fontId="4" fillId="0" borderId="0" xfId="0" applyFont="1" applyAlignment="1" applyProtection="1">
      <alignment horizontal="left" indent="5"/>
      <protection hidden="1"/>
    </xf>
    <xf numFmtId="4" fontId="40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40" fillId="3" borderId="13" xfId="0" applyNumberFormat="1" applyFont="1" applyFill="1" applyBorder="1" applyAlignment="1" applyProtection="1">
      <alignment horizontal="right" vertical="center" wrapText="1"/>
      <protection hidden="1"/>
    </xf>
    <xf numFmtId="4" fontId="40" fillId="3" borderId="54" xfId="0" applyNumberFormat="1" applyFont="1" applyFill="1" applyBorder="1" applyAlignment="1" applyProtection="1">
      <alignment horizontal="right" vertical="center" wrapText="1"/>
      <protection hidden="1"/>
    </xf>
    <xf numFmtId="4" fontId="42" fillId="3" borderId="55" xfId="0" applyNumberFormat="1" applyFont="1" applyFill="1" applyBorder="1" applyAlignment="1" applyProtection="1">
      <alignment horizontal="right" vertical="center" wrapText="1"/>
      <protection hidden="1"/>
    </xf>
    <xf numFmtId="4" fontId="42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2" fillId="2" borderId="0" xfId="0" applyNumberFormat="1" applyFont="1" applyFill="1" applyAlignment="1" applyProtection="1">
      <alignment horizontal="right" vertical="center" wrapText="1"/>
      <protection locked="0"/>
    </xf>
    <xf numFmtId="4" fontId="2" fillId="3" borderId="1" xfId="0" applyNumberFormat="1" applyFont="1" applyFill="1" applyBorder="1" applyAlignment="1" applyProtection="1">
      <alignment horizontal="right" vertical="center" wrapText="1"/>
    </xf>
    <xf numFmtId="4" fontId="2" fillId="3" borderId="20" xfId="0" applyNumberFormat="1" applyFont="1" applyFill="1" applyBorder="1" applyAlignment="1" applyProtection="1">
      <alignment horizontal="right" vertical="center" wrapText="1"/>
    </xf>
    <xf numFmtId="4" fontId="7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56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20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55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18" xfId="0" applyNumberFormat="1" applyFont="1" applyFill="1" applyBorder="1" applyAlignment="1" applyProtection="1">
      <alignment horizontal="right" vertical="center" wrapText="1"/>
    </xf>
    <xf numFmtId="4" fontId="6" fillId="3" borderId="57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indent="2"/>
    </xf>
    <xf numFmtId="0" fontId="4" fillId="0" borderId="0" xfId="0" applyFont="1" applyAlignment="1">
      <alignment horizontal="left" vertical="top" indent="3"/>
    </xf>
    <xf numFmtId="0" fontId="47" fillId="0" borderId="0" xfId="0" applyFont="1" applyAlignment="1">
      <alignment horizontal="left" vertical="top" indent="3"/>
    </xf>
    <xf numFmtId="0" fontId="37" fillId="0" borderId="0" xfId="0" applyFont="1" applyAlignment="1">
      <alignment horizontal="left" vertical="top" indent="2"/>
    </xf>
    <xf numFmtId="0" fontId="46" fillId="0" borderId="0" xfId="0" applyFont="1" applyBorder="1" applyAlignment="1">
      <alignment horizontal="left" vertical="top" indent="2"/>
    </xf>
    <xf numFmtId="0" fontId="46" fillId="0" borderId="0" xfId="0" applyFont="1" applyAlignment="1">
      <alignment horizontal="left" vertical="top" indent="6"/>
    </xf>
    <xf numFmtId="0" fontId="19" fillId="0" borderId="0" xfId="0" applyFont="1" applyAlignment="1">
      <alignment horizontal="right" vertical="top"/>
    </xf>
    <xf numFmtId="0" fontId="12" fillId="0" borderId="0" xfId="2" applyFont="1" applyAlignment="1" applyProtection="1">
      <alignment vertical="top" wrapText="1"/>
    </xf>
    <xf numFmtId="0" fontId="11" fillId="0" borderId="0" xfId="0" applyFont="1" applyAlignment="1">
      <alignment vertical="top"/>
    </xf>
    <xf numFmtId="0" fontId="49" fillId="0" borderId="21" xfId="0" applyFont="1" applyBorder="1" applyAlignment="1">
      <alignment vertical="center"/>
    </xf>
    <xf numFmtId="0" fontId="6" fillId="6" borderId="0" xfId="0" applyFont="1" applyFill="1" applyBorder="1" applyAlignment="1">
      <alignment horizontal="center" vertical="top"/>
    </xf>
    <xf numFmtId="0" fontId="7" fillId="6" borderId="0" xfId="0" applyFont="1" applyFill="1" applyBorder="1" applyAlignment="1">
      <alignment horizontal="left" vertical="top"/>
    </xf>
    <xf numFmtId="0" fontId="7" fillId="6" borderId="22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indent="1"/>
    </xf>
    <xf numFmtId="0" fontId="0" fillId="0" borderId="22" xfId="0" applyBorder="1" applyAlignment="1">
      <alignment horizontal="left" vertical="top" indent="1"/>
    </xf>
    <xf numFmtId="0" fontId="42" fillId="0" borderId="0" xfId="0" applyFont="1" applyBorder="1" applyAlignment="1">
      <alignment vertical="top"/>
    </xf>
    <xf numFmtId="3" fontId="25" fillId="2" borderId="31" xfId="3" applyNumberFormat="1" applyFont="1" applyFill="1" applyBorder="1" applyAlignment="1" applyProtection="1">
      <alignment horizontal="center" vertical="center"/>
      <protection locked="0"/>
    </xf>
    <xf numFmtId="3" fontId="17" fillId="2" borderId="35" xfId="3" applyNumberFormat="1" applyFont="1" applyFill="1" applyBorder="1" applyAlignment="1" applyProtection="1">
      <alignment horizontal="center" vertical="center"/>
      <protection locked="0"/>
    </xf>
    <xf numFmtId="3" fontId="25" fillId="2" borderId="42" xfId="0" applyNumberFormat="1" applyFont="1" applyFill="1" applyBorder="1" applyAlignment="1" applyProtection="1">
      <alignment horizontal="center" vertical="center" wrapText="1"/>
      <protection locked="0"/>
    </xf>
    <xf numFmtId="3" fontId="17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right" vertical="top"/>
    </xf>
    <xf numFmtId="3" fontId="2" fillId="3" borderId="28" xfId="0" applyNumberFormat="1" applyFont="1" applyFill="1" applyBorder="1" applyAlignment="1" applyProtection="1">
      <alignment horizontal="right" vertical="center" wrapText="1"/>
      <protection hidden="1"/>
    </xf>
    <xf numFmtId="3" fontId="40" fillId="3" borderId="13" xfId="0" applyNumberFormat="1" applyFont="1" applyFill="1" applyBorder="1" applyAlignment="1" applyProtection="1">
      <alignment horizontal="right" vertical="center" wrapText="1"/>
      <protection hidden="1"/>
    </xf>
    <xf numFmtId="3" fontId="40" fillId="3" borderId="6" xfId="0" applyNumberFormat="1" applyFont="1" applyFill="1" applyBorder="1" applyAlignment="1" applyProtection="1">
      <alignment horizontal="right" vertical="center" wrapText="1"/>
      <protection hidden="1"/>
    </xf>
    <xf numFmtId="4" fontId="2" fillId="3" borderId="1" xfId="0" applyNumberFormat="1" applyFont="1" applyFill="1" applyBorder="1" applyAlignment="1" applyProtection="1">
      <alignment horizontal="right" vertical="center" wrapText="1"/>
      <protection hidden="1"/>
    </xf>
    <xf numFmtId="4" fontId="40" fillId="3" borderId="6" xfId="0" applyNumberFormat="1" applyFont="1" applyFill="1" applyBorder="1" applyAlignment="1" applyProtection="1">
      <alignment horizontal="right" vertical="center" wrapText="1"/>
      <protection hidden="1"/>
    </xf>
    <xf numFmtId="4" fontId="2" fillId="3" borderId="28" xfId="0" applyNumberFormat="1" applyFont="1" applyFill="1" applyBorder="1" applyAlignment="1" applyProtection="1">
      <alignment horizontal="right" vertical="center" wrapText="1"/>
      <protection hidden="1"/>
    </xf>
    <xf numFmtId="3" fontId="6" fillId="3" borderId="58" xfId="0" applyNumberFormat="1" applyFont="1" applyFill="1" applyBorder="1" applyAlignment="1" applyProtection="1">
      <alignment horizontal="right" vertical="center" wrapText="1"/>
      <protection hidden="1"/>
    </xf>
    <xf numFmtId="4" fontId="6" fillId="3" borderId="58" xfId="0" applyNumberFormat="1" applyFont="1" applyFill="1" applyBorder="1" applyAlignment="1" applyProtection="1">
      <alignment horizontal="right" vertical="center" wrapText="1"/>
      <protection hidden="1"/>
    </xf>
    <xf numFmtId="4" fontId="6" fillId="3" borderId="57" xfId="0" applyNumberFormat="1" applyFont="1" applyFill="1" applyBorder="1" applyAlignment="1" applyProtection="1">
      <alignment horizontal="right" vertical="center" wrapText="1"/>
      <protection hidden="1"/>
    </xf>
    <xf numFmtId="3" fontId="7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center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46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/>
    </xf>
    <xf numFmtId="0" fontId="53" fillId="0" borderId="0" xfId="0" applyFont="1" applyBorder="1" applyAlignment="1">
      <alignment vertical="top"/>
    </xf>
    <xf numFmtId="0" fontId="54" fillId="0" borderId="21" xfId="0" applyFont="1" applyBorder="1" applyAlignment="1">
      <alignment vertical="top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vertical="top"/>
    </xf>
    <xf numFmtId="0" fontId="16" fillId="0" borderId="0" xfId="0" applyFont="1" applyAlignment="1">
      <alignment horizontal="left" vertical="top" indent="2"/>
    </xf>
    <xf numFmtId="0" fontId="49" fillId="0" borderId="0" xfId="0" applyFont="1" applyBorder="1" applyAlignment="1">
      <alignment vertical="top"/>
    </xf>
    <xf numFmtId="0" fontId="54" fillId="0" borderId="0" xfId="0" applyFont="1" applyBorder="1" applyAlignment="1">
      <alignment vertical="top"/>
    </xf>
    <xf numFmtId="0" fontId="6" fillId="6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7" fillId="0" borderId="21" xfId="0" applyFont="1" applyFill="1" applyBorder="1" applyAlignment="1">
      <alignment horizontal="right" vertical="top"/>
    </xf>
    <xf numFmtId="0" fontId="24" fillId="0" borderId="21" xfId="0" applyFont="1" applyBorder="1" applyAlignment="1">
      <alignment vertical="top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</xf>
    <xf numFmtId="0" fontId="60" fillId="3" borderId="0" xfId="0" applyFont="1" applyFill="1" applyAlignment="1" applyProtection="1">
      <alignment horizontal="center" vertical="center"/>
      <protection hidden="1"/>
    </xf>
    <xf numFmtId="43" fontId="59" fillId="3" borderId="0" xfId="1" applyFont="1" applyFill="1" applyAlignment="1" applyProtection="1">
      <alignment horizontal="left" vertical="center"/>
      <protection hidden="1"/>
    </xf>
    <xf numFmtId="3" fontId="2" fillId="2" borderId="0" xfId="0" applyNumberFormat="1" applyFont="1" applyFill="1" applyAlignment="1" applyProtection="1">
      <alignment horizontal="right" vertical="center" wrapText="1"/>
      <protection locked="0"/>
    </xf>
    <xf numFmtId="3" fontId="2" fillId="2" borderId="39" xfId="3" applyNumberFormat="1" applyFont="1" applyFill="1" applyBorder="1" applyAlignment="1" applyProtection="1">
      <alignment horizontal="center" vertical="center"/>
      <protection locked="0"/>
    </xf>
    <xf numFmtId="3" fontId="2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54" fillId="5" borderId="21" xfId="0" applyFont="1" applyFill="1" applyBorder="1" applyAlignment="1">
      <alignment horizontal="center" vertical="top"/>
    </xf>
    <xf numFmtId="0" fontId="4" fillId="0" borderId="0" xfId="0" applyFont="1" applyAlignment="1" applyProtection="1">
      <alignment horizontal="left" vertical="center" wrapText="1"/>
      <protection hidden="1"/>
    </xf>
    <xf numFmtId="0" fontId="7" fillId="0" borderId="26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 vertical="top"/>
      <protection hidden="1"/>
    </xf>
    <xf numFmtId="0" fontId="7" fillId="0" borderId="27" xfId="0" applyFont="1" applyBorder="1" applyAlignment="1" applyProtection="1">
      <alignment vertical="top"/>
      <protection hidden="1"/>
    </xf>
    <xf numFmtId="0" fontId="42" fillId="0" borderId="0" xfId="0" applyFont="1" applyAlignment="1">
      <alignment vertical="center"/>
    </xf>
    <xf numFmtId="0" fontId="61" fillId="0" borderId="0" xfId="0" applyFont="1" applyAlignment="1">
      <alignment vertical="top"/>
    </xf>
    <xf numFmtId="0" fontId="64" fillId="0" borderId="0" xfId="0" applyFont="1" applyAlignment="1">
      <alignment vertical="top"/>
    </xf>
    <xf numFmtId="0" fontId="46" fillId="0" borderId="0" xfId="0" applyFont="1" applyAlignment="1">
      <alignment horizontal="left" vertical="center" indent="2"/>
    </xf>
    <xf numFmtId="0" fontId="63" fillId="0" borderId="0" xfId="0" applyFont="1" applyAlignment="1">
      <alignment horizontal="left" vertical="top" indent="2"/>
    </xf>
    <xf numFmtId="0" fontId="42" fillId="0" borderId="0" xfId="0" quotePrefix="1" applyFont="1" applyAlignment="1">
      <alignment horizontal="left" vertical="center"/>
    </xf>
    <xf numFmtId="0" fontId="46" fillId="0" borderId="0" xfId="0" applyFont="1" applyAlignment="1">
      <alignment horizontal="left" vertical="top" indent="2"/>
    </xf>
    <xf numFmtId="0" fontId="65" fillId="0" borderId="0" xfId="0" applyFont="1" applyAlignment="1">
      <alignment horizontal="right" vertical="top"/>
    </xf>
    <xf numFmtId="0" fontId="65" fillId="0" borderId="0" xfId="0" applyFont="1" applyAlignment="1">
      <alignment vertical="top"/>
    </xf>
    <xf numFmtId="0" fontId="66" fillId="0" borderId="0" xfId="0" applyFont="1" applyAlignment="1">
      <alignment horizontal="left" vertical="top" indent="3"/>
    </xf>
    <xf numFmtId="0" fontId="67" fillId="0" borderId="0" xfId="0" applyFont="1" applyAlignment="1">
      <alignment horizontal="left" vertical="top" indent="3"/>
    </xf>
    <xf numFmtId="0" fontId="38" fillId="0" borderId="0" xfId="2" applyFont="1" applyAlignment="1" applyProtection="1">
      <alignment horizontal="left" vertical="center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vertical="top"/>
    </xf>
    <xf numFmtId="0" fontId="0" fillId="0" borderId="0" xfId="0"/>
    <xf numFmtId="0" fontId="38" fillId="0" borderId="0" xfId="2" applyFont="1" applyAlignment="1" applyProtection="1">
      <alignment vertical="top"/>
    </xf>
    <xf numFmtId="0" fontId="27" fillId="0" borderId="59" xfId="0" applyFont="1" applyBorder="1" applyAlignment="1" applyProtection="1">
      <alignment horizontal="center" vertical="center"/>
      <protection hidden="1"/>
    </xf>
    <xf numFmtId="0" fontId="27" fillId="0" borderId="60" xfId="0" applyFont="1" applyBorder="1" applyAlignment="1" applyProtection="1">
      <alignment horizontal="center" vertical="center"/>
      <protection hidden="1"/>
    </xf>
    <xf numFmtId="0" fontId="27" fillId="0" borderId="61" xfId="0" applyFont="1" applyBorder="1" applyAlignment="1" applyProtection="1">
      <alignment horizontal="center" vertical="center"/>
      <protection hidden="1"/>
    </xf>
    <xf numFmtId="0" fontId="22" fillId="0" borderId="59" xfId="0" applyFont="1" applyBorder="1" applyAlignment="1" applyProtection="1">
      <alignment horizontal="center" vertical="center" wrapText="1"/>
      <protection hidden="1"/>
    </xf>
    <xf numFmtId="0" fontId="22" fillId="0" borderId="60" xfId="0" applyFont="1" applyBorder="1" applyAlignment="1" applyProtection="1">
      <alignment horizontal="center" vertical="center" wrapText="1"/>
      <protection hidden="1"/>
    </xf>
    <xf numFmtId="0" fontId="22" fillId="0" borderId="61" xfId="0" applyFont="1" applyBorder="1" applyAlignment="1" applyProtection="1">
      <alignment horizontal="center" vertical="center" wrapText="1"/>
      <protection hidden="1"/>
    </xf>
    <xf numFmtId="0" fontId="30" fillId="0" borderId="59" xfId="0" applyFont="1" applyBorder="1" applyAlignment="1" applyProtection="1">
      <alignment horizontal="center" vertical="center"/>
      <protection hidden="1"/>
    </xf>
    <xf numFmtId="0" fontId="30" fillId="0" borderId="60" xfId="0" applyFont="1" applyBorder="1" applyAlignment="1" applyProtection="1">
      <alignment horizontal="center" vertical="center"/>
      <protection hidden="1"/>
    </xf>
    <xf numFmtId="0" fontId="29" fillId="0" borderId="59" xfId="0" applyFont="1" applyBorder="1" applyAlignment="1" applyProtection="1">
      <alignment horizontal="center" vertical="center" wrapText="1"/>
      <protection hidden="1"/>
    </xf>
    <xf numFmtId="0" fontId="29" fillId="0" borderId="60" xfId="0" applyFont="1" applyBorder="1" applyAlignment="1" applyProtection="1">
      <alignment horizontal="center" vertical="center" wrapText="1"/>
      <protection hidden="1"/>
    </xf>
    <xf numFmtId="0" fontId="28" fillId="0" borderId="62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63" xfId="0" applyFont="1" applyBorder="1" applyAlignment="1" applyProtection="1">
      <alignment horizontal="center" vertical="center"/>
      <protection hidden="1"/>
    </xf>
    <xf numFmtId="0" fontId="23" fillId="0" borderId="62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3" fillId="0" borderId="63" xfId="0" applyFont="1" applyBorder="1" applyAlignment="1" applyProtection="1">
      <alignment horizontal="center" vertical="center" wrapText="1"/>
      <protection hidden="1"/>
    </xf>
    <xf numFmtId="0" fontId="30" fillId="0" borderId="61" xfId="0" applyFont="1" applyBorder="1" applyAlignment="1" applyProtection="1">
      <alignment horizontal="center" vertical="center"/>
      <protection hidden="1"/>
    </xf>
    <xf numFmtId="0" fontId="39" fillId="3" borderId="0" xfId="0" applyFont="1" applyFill="1" applyAlignment="1" applyProtection="1">
      <alignment horizontal="center" vertical="center" wrapText="1"/>
      <protection hidden="1"/>
    </xf>
    <xf numFmtId="0" fontId="5" fillId="0" borderId="64" xfId="0" applyFont="1" applyFill="1" applyBorder="1" applyAlignment="1" applyProtection="1">
      <alignment horizontal="center" wrapText="1"/>
      <protection hidden="1"/>
    </xf>
    <xf numFmtId="0" fontId="5" fillId="0" borderId="65" xfId="0" applyFont="1" applyFill="1" applyBorder="1" applyAlignment="1" applyProtection="1">
      <alignment horizontal="center" wrapText="1"/>
      <protection hidden="1"/>
    </xf>
    <xf numFmtId="0" fontId="5" fillId="0" borderId="64" xfId="0" applyFont="1" applyBorder="1" applyAlignment="1" applyProtection="1">
      <alignment horizontal="center" wrapText="1"/>
      <protection hidden="1"/>
    </xf>
    <xf numFmtId="0" fontId="5" fillId="0" borderId="66" xfId="0" applyFont="1" applyBorder="1" applyAlignment="1" applyProtection="1">
      <alignment horizontal="center" wrapText="1"/>
      <protection hidden="1"/>
    </xf>
    <xf numFmtId="0" fontId="5" fillId="0" borderId="64" xfId="0" applyFont="1" applyBorder="1" applyAlignment="1" applyProtection="1">
      <alignment horizontal="left" wrapText="1"/>
    </xf>
    <xf numFmtId="0" fontId="5" fillId="0" borderId="66" xfId="0" applyFont="1" applyBorder="1" applyAlignment="1" applyProtection="1">
      <alignment horizontal="left" wrapText="1"/>
    </xf>
    <xf numFmtId="0" fontId="7" fillId="0" borderId="64" xfId="0" applyFont="1" applyFill="1" applyBorder="1" applyAlignment="1" applyProtection="1">
      <alignment horizontal="left"/>
    </xf>
    <xf numFmtId="0" fontId="7" fillId="0" borderId="65" xfId="0" applyFont="1" applyFill="1" applyBorder="1" applyAlignment="1" applyProtection="1">
      <alignment horizontal="left"/>
    </xf>
  </cellXfs>
  <cellStyles count="4">
    <cellStyle name="Dziesiętny" xfId="1" builtinId="3"/>
    <cellStyle name="Hiperłącze" xfId="2" builtinId="8"/>
    <cellStyle name="Normalny" xfId="0" builtinId="0"/>
    <cellStyle name="Procentowy" xfId="3" builtinId="5"/>
  </cellStyles>
  <dxfs count="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uka.gov.pl/mein/index.jsp?place=Menu06&amp;news_cat_id=68&amp;layout=2" TargetMode="External"/><Relationship Id="rId1" Type="http://schemas.openxmlformats.org/officeDocument/2006/relationships/hyperlink" Target="http://www.bip.nauka.gov.pl/bipmein/index.jsp?place=Menu02&amp;news_cat_id=104&amp;layout=1&amp;page=0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J120"/>
  <sheetViews>
    <sheetView showGridLines="0" tabSelected="1" zoomScaleNormal="100" workbookViewId="0">
      <selection activeCell="I1" sqref="I1"/>
    </sheetView>
  </sheetViews>
  <sheetFormatPr defaultColWidth="0" defaultRowHeight="13.2" zeroHeight="1" x14ac:dyDescent="0.25"/>
  <cols>
    <col min="1" max="1" width="9.6640625" style="40" customWidth="1"/>
    <col min="2" max="9" width="12.6640625" style="2" customWidth="1"/>
    <col min="10" max="16384" width="0" style="2" hidden="1"/>
  </cols>
  <sheetData>
    <row r="1" spans="1:10" s="252" customFormat="1" x14ac:dyDescent="0.25">
      <c r="B1" s="252" t="s">
        <v>161</v>
      </c>
      <c r="I1" s="238" t="s">
        <v>165</v>
      </c>
    </row>
    <row r="2" spans="1:10" s="252" customFormat="1" x14ac:dyDescent="0.25">
      <c r="B2" s="252" t="s">
        <v>160</v>
      </c>
    </row>
    <row r="3" spans="1:10" s="253" customFormat="1" ht="11.4" x14ac:dyDescent="0.25">
      <c r="B3" s="253" t="s">
        <v>82</v>
      </c>
    </row>
    <row r="4" spans="1:10" x14ac:dyDescent="0.25"/>
    <row r="5" spans="1:10" s="254" customFormat="1" ht="11.4" x14ac:dyDescent="0.25">
      <c r="B5" s="254" t="s">
        <v>138</v>
      </c>
    </row>
    <row r="6" spans="1:10" s="254" customFormat="1" ht="11.4" x14ac:dyDescent="0.25">
      <c r="B6" s="254" t="s">
        <v>91</v>
      </c>
    </row>
    <row r="7" spans="1:10" s="47" customFormat="1" ht="18" customHeight="1" x14ac:dyDescent="0.25">
      <c r="A7" s="46" t="s">
        <v>13</v>
      </c>
      <c r="B7" s="304" t="s">
        <v>163</v>
      </c>
      <c r="C7" s="304"/>
      <c r="D7" s="300"/>
      <c r="E7" s="300"/>
      <c r="F7" s="300"/>
      <c r="G7" s="300"/>
      <c r="H7" s="300"/>
      <c r="I7" s="300"/>
    </row>
    <row r="8" spans="1:10" s="47" customFormat="1" ht="18" customHeight="1" x14ac:dyDescent="0.25">
      <c r="A8" s="46"/>
      <c r="B8" s="304" t="s">
        <v>68</v>
      </c>
      <c r="C8" s="304"/>
      <c r="D8" s="304"/>
      <c r="E8" s="304"/>
      <c r="F8" s="304"/>
      <c r="G8" s="300"/>
      <c r="H8" s="300"/>
      <c r="I8" s="300"/>
    </row>
    <row r="9" spans="1:10" s="226" customFormat="1" ht="30" customHeight="1" x14ac:dyDescent="0.25">
      <c r="A9" s="224"/>
      <c r="B9" s="301" t="s">
        <v>164</v>
      </c>
      <c r="C9" s="302"/>
      <c r="D9" s="302"/>
      <c r="E9" s="302"/>
      <c r="F9" s="302"/>
      <c r="G9" s="302"/>
      <c r="H9" s="302"/>
      <c r="I9" s="225"/>
      <c r="J9" s="225"/>
    </row>
    <row r="10" spans="1:10" s="1" customFormat="1" ht="18" customHeight="1" x14ac:dyDescent="0.25">
      <c r="A10" s="255"/>
      <c r="B10" s="1" t="s">
        <v>101</v>
      </c>
    </row>
    <row r="11" spans="1:10" s="67" customFormat="1" ht="12.75" customHeight="1" x14ac:dyDescent="0.25">
      <c r="A11" s="256" t="s">
        <v>10</v>
      </c>
      <c r="B11" s="303" t="s">
        <v>143</v>
      </c>
      <c r="C11" s="303"/>
      <c r="D11" s="303"/>
      <c r="E11" s="303"/>
      <c r="F11" s="303"/>
      <c r="G11" s="303"/>
      <c r="H11" s="303"/>
    </row>
    <row r="12" spans="1:10" x14ac:dyDescent="0.25">
      <c r="A12" s="256"/>
      <c r="B12" s="49" t="s">
        <v>145</v>
      </c>
    </row>
    <row r="13" spans="1:10" x14ac:dyDescent="0.25">
      <c r="A13" s="256"/>
      <c r="B13" s="290" t="s">
        <v>146</v>
      </c>
    </row>
    <row r="14" spans="1:10" ht="15" customHeight="1" x14ac:dyDescent="0.25">
      <c r="A14" s="256"/>
      <c r="B14" s="49" t="s">
        <v>147</v>
      </c>
    </row>
    <row r="15" spans="1:10" x14ac:dyDescent="0.25">
      <c r="A15" s="256"/>
      <c r="B15" s="291" t="s">
        <v>157</v>
      </c>
    </row>
    <row r="16" spans="1:10" x14ac:dyDescent="0.25">
      <c r="A16" s="256"/>
      <c r="B16" s="291" t="s">
        <v>158</v>
      </c>
    </row>
    <row r="17" spans="1:3" ht="18" customHeight="1" x14ac:dyDescent="0.25">
      <c r="A17" s="256"/>
      <c r="B17" s="291" t="s">
        <v>159</v>
      </c>
    </row>
    <row r="18" spans="1:3" s="42" customFormat="1" x14ac:dyDescent="0.25">
      <c r="A18" s="256" t="s">
        <v>11</v>
      </c>
      <c r="B18" s="289" t="s">
        <v>139</v>
      </c>
    </row>
    <row r="19" spans="1:3" s="42" customFormat="1" ht="20.25" customHeight="1" x14ac:dyDescent="0.25">
      <c r="A19" s="256"/>
      <c r="B19" s="294" t="s">
        <v>153</v>
      </c>
    </row>
    <row r="20" spans="1:3" s="42" customFormat="1" x14ac:dyDescent="0.25">
      <c r="A20" s="256"/>
      <c r="B20" s="292" t="s">
        <v>148</v>
      </c>
    </row>
    <row r="21" spans="1:3" s="42" customFormat="1" x14ac:dyDescent="0.25">
      <c r="A21" s="256"/>
      <c r="B21" s="292" t="s">
        <v>154</v>
      </c>
    </row>
    <row r="22" spans="1:3" s="42" customFormat="1" ht="20.25" customHeight="1" x14ac:dyDescent="0.25">
      <c r="A22" s="256"/>
      <c r="B22" s="294" t="s">
        <v>140</v>
      </c>
    </row>
    <row r="23" spans="1:3" x14ac:dyDescent="0.25">
      <c r="A23" s="256"/>
      <c r="B23" s="295" t="s">
        <v>149</v>
      </c>
    </row>
    <row r="24" spans="1:3" x14ac:dyDescent="0.25">
      <c r="A24" s="256"/>
      <c r="B24" s="268" t="s">
        <v>156</v>
      </c>
    </row>
    <row r="25" spans="1:3" ht="15" customHeight="1" x14ac:dyDescent="0.25">
      <c r="A25" s="256"/>
      <c r="B25" s="293" t="s">
        <v>150</v>
      </c>
    </row>
    <row r="26" spans="1:3" s="297" customFormat="1" ht="12.75" customHeight="1" x14ac:dyDescent="0.25">
      <c r="A26" s="296"/>
      <c r="B26" s="298" t="s">
        <v>151</v>
      </c>
    </row>
    <row r="27" spans="1:3" s="297" customFormat="1" ht="12.75" customHeight="1" x14ac:dyDescent="0.25">
      <c r="A27" s="296"/>
      <c r="B27" s="298" t="s">
        <v>152</v>
      </c>
    </row>
    <row r="28" spans="1:3" s="297" customFormat="1" ht="15" customHeight="1" x14ac:dyDescent="0.25">
      <c r="A28" s="296"/>
      <c r="B28" s="299" t="s">
        <v>155</v>
      </c>
    </row>
    <row r="29" spans="1:3" s="40" customFormat="1" ht="12.75" customHeight="1" x14ac:dyDescent="0.25">
      <c r="A29" s="259" t="s">
        <v>83</v>
      </c>
      <c r="B29" s="64" t="s">
        <v>65</v>
      </c>
      <c r="C29" s="65"/>
    </row>
    <row r="30" spans="1:3" s="40" customFormat="1" ht="15" customHeight="1" x14ac:dyDescent="0.25">
      <c r="A30" s="259"/>
      <c r="B30" s="64" t="s">
        <v>67</v>
      </c>
      <c r="C30" s="65"/>
    </row>
    <row r="31" spans="1:3" x14ac:dyDescent="0.25">
      <c r="A31" s="259" t="s">
        <v>88</v>
      </c>
      <c r="B31" s="257" t="s">
        <v>84</v>
      </c>
    </row>
    <row r="32" spans="1:3" ht="15" customHeight="1" x14ac:dyDescent="0.25">
      <c r="A32" s="259"/>
      <c r="B32" s="260" t="s">
        <v>85</v>
      </c>
    </row>
    <row r="33" spans="1:2" ht="15" customHeight="1" x14ac:dyDescent="0.25">
      <c r="A33" s="259" t="s">
        <v>89</v>
      </c>
      <c r="B33" s="258" t="s">
        <v>71</v>
      </c>
    </row>
    <row r="34" spans="1:2" x14ac:dyDescent="0.25">
      <c r="A34" s="259" t="s">
        <v>90</v>
      </c>
      <c r="B34" s="261" t="s">
        <v>86</v>
      </c>
    </row>
    <row r="35" spans="1:2" ht="15" customHeight="1" x14ac:dyDescent="0.25">
      <c r="A35" s="259"/>
      <c r="B35" s="262" t="s">
        <v>87</v>
      </c>
    </row>
    <row r="36" spans="1:2" ht="15" customHeight="1" x14ac:dyDescent="0.25">
      <c r="A36" s="256" t="s">
        <v>93</v>
      </c>
      <c r="B36" s="258" t="s">
        <v>59</v>
      </c>
    </row>
    <row r="37" spans="1:2" ht="15" customHeight="1" x14ac:dyDescent="0.25">
      <c r="A37" s="256" t="s">
        <v>94</v>
      </c>
      <c r="B37" s="263" t="s">
        <v>92</v>
      </c>
    </row>
    <row r="38" spans="1:2" x14ac:dyDescent="0.25">
      <c r="A38" s="256" t="s">
        <v>141</v>
      </c>
      <c r="B38" s="263" t="s">
        <v>95</v>
      </c>
    </row>
    <row r="39" spans="1:2" x14ac:dyDescent="0.25">
      <c r="A39" s="256"/>
      <c r="B39" s="263" t="s">
        <v>96</v>
      </c>
    </row>
    <row r="40" spans="1:2" s="42" customFormat="1" x14ac:dyDescent="0.25">
      <c r="A40" s="256"/>
      <c r="B40" s="42" t="s">
        <v>112</v>
      </c>
    </row>
    <row r="41" spans="1:2" s="42" customFormat="1" x14ac:dyDescent="0.25">
      <c r="A41" s="256"/>
      <c r="B41" s="42" t="s">
        <v>113</v>
      </c>
    </row>
    <row r="42" spans="1:2" s="42" customFormat="1" x14ac:dyDescent="0.25">
      <c r="A42" s="256"/>
    </row>
    <row r="43" spans="1:2" s="1" customFormat="1" ht="18" customHeight="1" x14ac:dyDescent="0.25">
      <c r="A43" s="255"/>
      <c r="B43" s="1" t="s">
        <v>125</v>
      </c>
    </row>
    <row r="44" spans="1:2" s="42" customFormat="1" x14ac:dyDescent="0.25">
      <c r="A44" s="256"/>
      <c r="B44" s="43" t="s">
        <v>128</v>
      </c>
    </row>
    <row r="45" spans="1:2" s="42" customFormat="1" x14ac:dyDescent="0.25">
      <c r="A45" s="256"/>
      <c r="B45" s="43" t="s">
        <v>137</v>
      </c>
    </row>
    <row r="46" spans="1:2" s="42" customFormat="1" x14ac:dyDescent="0.25">
      <c r="A46" s="256"/>
      <c r="B46" s="43"/>
    </row>
    <row r="47" spans="1:2" s="1" customFormat="1" ht="18" customHeight="1" x14ac:dyDescent="0.25">
      <c r="A47" s="255"/>
      <c r="B47" s="1" t="s">
        <v>126</v>
      </c>
    </row>
    <row r="48" spans="1:2" s="270" customFormat="1" ht="15" customHeight="1" x14ac:dyDescent="0.25">
      <c r="A48" s="282" t="s">
        <v>27</v>
      </c>
    </row>
    <row r="49" spans="1:2" s="44" customFormat="1" ht="15" customHeight="1" x14ac:dyDescent="0.25">
      <c r="A49" s="69" t="s">
        <v>10</v>
      </c>
      <c r="B49" s="44" t="s">
        <v>75</v>
      </c>
    </row>
    <row r="50" spans="1:2" s="43" customFormat="1" ht="15" customHeight="1" x14ac:dyDescent="0.25">
      <c r="A50" s="70" t="s">
        <v>30</v>
      </c>
      <c r="B50" s="233" t="s">
        <v>77</v>
      </c>
    </row>
    <row r="51" spans="1:2" s="43" customFormat="1" ht="15" customHeight="1" x14ac:dyDescent="0.25">
      <c r="A51" s="70"/>
      <c r="B51" s="233" t="s">
        <v>133</v>
      </c>
    </row>
    <row r="52" spans="1:2" s="43" customFormat="1" x14ac:dyDescent="0.25">
      <c r="A52" s="70" t="s">
        <v>31</v>
      </c>
      <c r="B52" s="43" t="s">
        <v>78</v>
      </c>
    </row>
    <row r="53" spans="1:2" s="43" customFormat="1" x14ac:dyDescent="0.25">
      <c r="A53" s="70"/>
      <c r="B53" s="45" t="s">
        <v>21</v>
      </c>
    </row>
    <row r="54" spans="1:2" s="43" customFormat="1" x14ac:dyDescent="0.25">
      <c r="A54" s="70"/>
      <c r="B54" s="45" t="s">
        <v>109</v>
      </c>
    </row>
    <row r="55" spans="1:2" s="43" customFormat="1" x14ac:dyDescent="0.25">
      <c r="A55" s="70"/>
      <c r="B55" s="45" t="s">
        <v>110</v>
      </c>
    </row>
    <row r="56" spans="1:2" s="43" customFormat="1" ht="21" customHeight="1" x14ac:dyDescent="0.25">
      <c r="A56" s="73"/>
      <c r="B56" s="74" t="s">
        <v>111</v>
      </c>
    </row>
    <row r="57" spans="1:2" s="43" customFormat="1" ht="12.75" customHeight="1" x14ac:dyDescent="0.25">
      <c r="A57" s="76" t="s">
        <v>60</v>
      </c>
      <c r="B57" s="72" t="s">
        <v>97</v>
      </c>
    </row>
    <row r="58" spans="1:2" s="43" customFormat="1" ht="12.75" customHeight="1" x14ac:dyDescent="0.25">
      <c r="A58" s="66" t="s">
        <v>26</v>
      </c>
      <c r="B58" s="43" t="s">
        <v>98</v>
      </c>
    </row>
    <row r="59" spans="1:2" s="43" customFormat="1" ht="12.75" customHeight="1" x14ac:dyDescent="0.25">
      <c r="A59" s="66"/>
      <c r="B59" s="43" t="s">
        <v>131</v>
      </c>
    </row>
    <row r="60" spans="1:2" s="43" customFormat="1" ht="12.75" customHeight="1" x14ac:dyDescent="0.25">
      <c r="A60" s="66"/>
      <c r="B60" s="43" t="s">
        <v>129</v>
      </c>
    </row>
    <row r="61" spans="1:2" s="43" customFormat="1" ht="12.75" customHeight="1" x14ac:dyDescent="0.25">
      <c r="A61" s="66"/>
      <c r="B61" s="43" t="s">
        <v>130</v>
      </c>
    </row>
    <row r="62" spans="1:2" s="43" customFormat="1" ht="12.75" customHeight="1" x14ac:dyDescent="0.25">
      <c r="A62" s="66"/>
      <c r="B62" s="43" t="s">
        <v>132</v>
      </c>
    </row>
    <row r="63" spans="1:2" s="43" customFormat="1" x14ac:dyDescent="0.25">
      <c r="A63" s="75"/>
      <c r="B63" s="74"/>
    </row>
    <row r="64" spans="1:2" s="43" customFormat="1" x14ac:dyDescent="0.25">
      <c r="A64" s="71" t="s">
        <v>63</v>
      </c>
      <c r="B64" s="43" t="s">
        <v>22</v>
      </c>
    </row>
    <row r="65" spans="1:2" s="43" customFormat="1" x14ac:dyDescent="0.25">
      <c r="A65" s="71"/>
      <c r="B65" s="231" t="s">
        <v>64</v>
      </c>
    </row>
    <row r="66" spans="1:2" s="43" customFormat="1" ht="13.8" x14ac:dyDescent="0.25">
      <c r="A66" s="228" t="s">
        <v>99</v>
      </c>
      <c r="B66" s="231" t="s">
        <v>24</v>
      </c>
    </row>
    <row r="67" spans="1:2" s="43" customFormat="1" x14ac:dyDescent="0.25">
      <c r="A67" s="229"/>
      <c r="B67" s="231" t="s">
        <v>23</v>
      </c>
    </row>
    <row r="68" spans="1:2" s="43" customFormat="1" ht="21" customHeight="1" x14ac:dyDescent="0.25">
      <c r="A68" s="230"/>
      <c r="B68" s="232" t="s">
        <v>74</v>
      </c>
    </row>
    <row r="69" spans="1:2" s="43" customFormat="1" ht="21" customHeight="1" x14ac:dyDescent="0.25">
      <c r="A69" s="63" t="s">
        <v>66</v>
      </c>
      <c r="B69" s="50" t="s">
        <v>61</v>
      </c>
    </row>
    <row r="70" spans="1:2" s="42" customFormat="1" x14ac:dyDescent="0.25">
      <c r="A70" s="256"/>
      <c r="B70" s="43"/>
    </row>
    <row r="71" spans="1:2" s="1" customFormat="1" ht="18" customHeight="1" x14ac:dyDescent="0.25">
      <c r="A71" s="255"/>
      <c r="B71" s="270" t="s">
        <v>127</v>
      </c>
    </row>
    <row r="72" spans="1:2" s="264" customFormat="1" ht="15" customHeight="1" x14ac:dyDescent="0.25">
      <c r="A72" s="68" t="s">
        <v>27</v>
      </c>
      <c r="B72" s="265"/>
    </row>
    <row r="73" spans="1:2" s="44" customFormat="1" ht="15" customHeight="1" x14ac:dyDescent="0.25">
      <c r="A73" s="69" t="s">
        <v>11</v>
      </c>
      <c r="B73" s="44" t="s">
        <v>76</v>
      </c>
    </row>
    <row r="74" spans="1:2" s="43" customFormat="1" x14ac:dyDescent="0.25">
      <c r="A74" s="70" t="s">
        <v>30</v>
      </c>
      <c r="B74" s="43" t="s">
        <v>79</v>
      </c>
    </row>
    <row r="75" spans="1:2" s="43" customFormat="1" ht="21" customHeight="1" x14ac:dyDescent="0.25">
      <c r="A75" s="70"/>
      <c r="B75" s="269" t="s">
        <v>73</v>
      </c>
    </row>
    <row r="76" spans="1:2" s="77" customFormat="1" x14ac:dyDescent="0.25">
      <c r="A76" s="79"/>
      <c r="B76" s="227" t="s">
        <v>80</v>
      </c>
    </row>
    <row r="77" spans="1:2" s="77" customFormat="1" ht="13.8" x14ac:dyDescent="0.25">
      <c r="A77" s="80" t="s">
        <v>26</v>
      </c>
      <c r="B77" s="266" t="s">
        <v>102</v>
      </c>
    </row>
    <row r="78" spans="1:2" s="77" customFormat="1" ht="15.75" customHeight="1" x14ac:dyDescent="0.25">
      <c r="A78" s="81"/>
      <c r="B78" s="267" t="s">
        <v>142</v>
      </c>
    </row>
    <row r="79" spans="1:2" s="77" customFormat="1" x14ac:dyDescent="0.25">
      <c r="A79" s="82" t="s">
        <v>31</v>
      </c>
      <c r="B79" s="78" t="s">
        <v>100</v>
      </c>
    </row>
    <row r="80" spans="1:2" s="77" customFormat="1" ht="13.8" x14ac:dyDescent="0.25">
      <c r="A80" s="271" t="s">
        <v>99</v>
      </c>
      <c r="B80" s="272"/>
    </row>
    <row r="81" spans="1:5" s="43" customFormat="1" ht="21" customHeight="1" x14ac:dyDescent="0.25">
      <c r="A81" s="273" t="s">
        <v>60</v>
      </c>
      <c r="B81" s="274" t="s">
        <v>61</v>
      </c>
    </row>
    <row r="82" spans="1:5" s="217" customFormat="1" ht="10.199999999999999" x14ac:dyDescent="0.25">
      <c r="A82" s="218" t="s">
        <v>72</v>
      </c>
    </row>
    <row r="83" spans="1:5" s="217" customFormat="1" ht="10.199999999999999" x14ac:dyDescent="0.25">
      <c r="A83" s="219" t="s">
        <v>144</v>
      </c>
    </row>
    <row r="84" spans="1:5" s="217" customFormat="1" ht="15" customHeight="1" x14ac:dyDescent="0.25">
      <c r="A84" s="220" t="s">
        <v>162</v>
      </c>
    </row>
    <row r="85" spans="1:5" ht="12.75" customHeight="1" x14ac:dyDescent="0.25">
      <c r="A85" s="221" t="s">
        <v>103</v>
      </c>
    </row>
    <row r="86" spans="1:5" ht="18" customHeight="1" x14ac:dyDescent="0.25">
      <c r="A86" s="268" t="s">
        <v>104</v>
      </c>
    </row>
    <row r="87" spans="1:5" x14ac:dyDescent="0.25">
      <c r="A87" s="222" t="s">
        <v>105</v>
      </c>
    </row>
    <row r="88" spans="1:5" ht="18" customHeight="1" x14ac:dyDescent="0.25">
      <c r="A88" s="223" t="s">
        <v>106</v>
      </c>
    </row>
    <row r="89" spans="1:5" x14ac:dyDescent="0.25">
      <c r="A89" s="222" t="s">
        <v>108</v>
      </c>
    </row>
    <row r="90" spans="1:5" ht="18" customHeight="1" x14ac:dyDescent="0.25">
      <c r="A90" s="223" t="s">
        <v>107</v>
      </c>
    </row>
    <row r="91" spans="1:5" x14ac:dyDescent="0.25">
      <c r="A91" s="48" t="s">
        <v>29</v>
      </c>
      <c r="B91" s="41"/>
    </row>
    <row r="92" spans="1:5" hidden="1" x14ac:dyDescent="0.25"/>
    <row r="93" spans="1:5" hidden="1" x14ac:dyDescent="0.25"/>
    <row r="94" spans="1:5" hidden="1" x14ac:dyDescent="0.25"/>
    <row r="95" spans="1:5" hidden="1" x14ac:dyDescent="0.25"/>
    <row r="96" spans="1:5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x14ac:dyDescent="0.25"/>
    <row r="120" x14ac:dyDescent="0.25"/>
  </sheetData>
  <sheetProtection sheet="1" objects="1" scenarios="1"/>
  <mergeCells count="4">
    <mergeCell ref="B9:H9"/>
    <mergeCell ref="B11:H11"/>
    <mergeCell ref="B8:F8"/>
    <mergeCell ref="B7:C7"/>
  </mergeCells>
  <phoneticPr fontId="0" type="noConversion"/>
  <hyperlinks>
    <hyperlink ref="B7" r:id="rId1"/>
    <hyperlink ref="B8:F8" r:id="rId2" display="NAUKA : Zasady finansowania budżetowego | Formularze:"/>
  </hyperlinks>
  <pageMargins left="0.39370078740157483" right="0.39370078740157483" top="0.98425196850393704" bottom="0.55118110236220474" header="0.39370078740157483" footer="0.35433070866141736"/>
  <pageSetup paperSize="9" scale="87" orientation="portrait" blackAndWhite="1" r:id="rId3"/>
  <headerFooter alignWithMargins="0">
    <oddFooter>&amp;L&amp;8dominik.lotyszonok@nauka.gov.pl&amp;C&amp;8TABELE_raport_UE - &amp;A&amp;R&amp;8&amp;P/&amp;N</oddFooter>
  </headerFooter>
  <rowBreaks count="1" manualBreakCount="1">
    <brk id="56" max="16383" man="1"/>
  </rowBreaks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0"/>
  <dimension ref="A1:F26"/>
  <sheetViews>
    <sheetView showGridLines="0" zoomScaleNormal="100" workbookViewId="0">
      <selection activeCell="C8" sqref="C8"/>
    </sheetView>
  </sheetViews>
  <sheetFormatPr defaultColWidth="9.109375" defaultRowHeight="13.2" x14ac:dyDescent="0.25"/>
  <cols>
    <col min="1" max="1" width="4.6640625" style="6" customWidth="1"/>
    <col min="2" max="2" width="33.6640625" style="6" customWidth="1"/>
    <col min="3" max="6" width="13.6640625" style="6" customWidth="1"/>
    <col min="7" max="7" width="10.88671875" style="6" customWidth="1"/>
    <col min="8" max="16384" width="9.109375" style="6"/>
  </cols>
  <sheetData>
    <row r="1" spans="1:6" s="12" customFormat="1" ht="15" customHeight="1" x14ac:dyDescent="0.25">
      <c r="B1" s="31" t="s">
        <v>120</v>
      </c>
      <c r="C1" s="32"/>
    </row>
    <row r="2" spans="1:6" s="12" customFormat="1" ht="12.75" customHeight="1" thickBot="1" x14ac:dyDescent="0.25"/>
    <row r="3" spans="1:6" s="53" customFormat="1" ht="15" customHeight="1" x14ac:dyDescent="0.25">
      <c r="A3" s="7"/>
      <c r="B3" s="8"/>
      <c r="C3" s="327" t="s">
        <v>38</v>
      </c>
      <c r="D3" s="328"/>
      <c r="E3" s="329" t="s">
        <v>37</v>
      </c>
      <c r="F3" s="330"/>
    </row>
    <row r="4" spans="1:6" s="24" customFormat="1" ht="15" customHeight="1" x14ac:dyDescent="0.25">
      <c r="A4" s="51"/>
      <c r="B4" s="52"/>
      <c r="C4" s="57" t="s">
        <v>36</v>
      </c>
      <c r="D4" s="58">
        <f>'1. Raport ROCZNY (rok kalend.)'!D4+6</f>
        <v>6</v>
      </c>
      <c r="E4" s="57" t="s">
        <v>36</v>
      </c>
      <c r="F4" s="59">
        <f>D4</f>
        <v>6</v>
      </c>
    </row>
    <row r="5" spans="1:6" s="12" customFormat="1" ht="42" customHeight="1" x14ac:dyDescent="0.2">
      <c r="A5" s="51" t="s">
        <v>0</v>
      </c>
      <c r="B5" s="52" t="s">
        <v>7</v>
      </c>
      <c r="C5" s="9" t="s">
        <v>25</v>
      </c>
      <c r="D5" s="10" t="s">
        <v>32</v>
      </c>
      <c r="E5" s="10" t="s">
        <v>25</v>
      </c>
      <c r="F5" s="11" t="s">
        <v>32</v>
      </c>
    </row>
    <row r="6" spans="1:6" ht="18" customHeight="1" x14ac:dyDescent="0.25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5" t="s">
        <v>6</v>
      </c>
    </row>
    <row r="7" spans="1:6" ht="26.4" x14ac:dyDescent="0.25">
      <c r="A7" s="16">
        <v>1</v>
      </c>
      <c r="B7" s="17" t="s">
        <v>14</v>
      </c>
      <c r="C7" s="35">
        <f>SUM(C8:C9)</f>
        <v>0</v>
      </c>
      <c r="D7" s="35">
        <f>SUM(D8:D9)</f>
        <v>0</v>
      </c>
      <c r="E7" s="209">
        <f>SUM(E8:E9)</f>
        <v>0</v>
      </c>
      <c r="F7" s="210">
        <f>SUM(F8:F9)</f>
        <v>0</v>
      </c>
    </row>
    <row r="8" spans="1:6" ht="15" customHeight="1" x14ac:dyDescent="0.25">
      <c r="A8" s="18"/>
      <c r="B8" s="19" t="s">
        <v>116</v>
      </c>
      <c r="C8" s="248"/>
      <c r="D8" s="5"/>
      <c r="E8" s="250"/>
      <c r="F8" s="212"/>
    </row>
    <row r="9" spans="1:6" ht="48" customHeight="1" x14ac:dyDescent="0.25">
      <c r="A9" s="20"/>
      <c r="B9" s="21" t="s">
        <v>117</v>
      </c>
      <c r="C9" s="249"/>
      <c r="D9" s="3"/>
      <c r="E9" s="251"/>
      <c r="F9" s="213"/>
    </row>
    <row r="10" spans="1:6" ht="21" customHeight="1" thickBot="1" x14ac:dyDescent="0.3">
      <c r="A10" s="18">
        <v>2</v>
      </c>
      <c r="B10" s="22" t="s">
        <v>8</v>
      </c>
      <c r="C10" s="5"/>
      <c r="D10" s="4"/>
      <c r="E10" s="211"/>
      <c r="F10" s="214"/>
    </row>
    <row r="11" spans="1:6" ht="24" customHeight="1" thickBot="1" x14ac:dyDescent="0.3">
      <c r="A11" s="23">
        <v>3</v>
      </c>
      <c r="B11" s="34" t="s">
        <v>9</v>
      </c>
      <c r="C11" s="36">
        <f>SUM(C7,C10)</f>
        <v>0</v>
      </c>
      <c r="D11" s="36">
        <f>SUM(D7,D10)</f>
        <v>0</v>
      </c>
      <c r="E11" s="215">
        <f>SUM(E7,E10)</f>
        <v>0</v>
      </c>
      <c r="F11" s="216">
        <f>SUM(F7,F10)</f>
        <v>0</v>
      </c>
    </row>
    <row r="12" spans="1:6" s="25" customFormat="1" ht="9.6" x14ac:dyDescent="0.2"/>
    <row r="13" spans="1:6" s="27" customFormat="1" ht="12" x14ac:dyDescent="0.25">
      <c r="A13" s="26"/>
      <c r="B13" s="33" t="s">
        <v>121</v>
      </c>
    </row>
    <row r="14" spans="1:6" s="38" customFormat="1" ht="21" customHeight="1" x14ac:dyDescent="0.25">
      <c r="B14" s="276" t="s">
        <v>119</v>
      </c>
      <c r="C14" s="279"/>
    </row>
    <row r="15" spans="1:6" s="38" customFormat="1" ht="21" customHeight="1" x14ac:dyDescent="0.25">
      <c r="B15" s="276" t="s">
        <v>118</v>
      </c>
      <c r="C15" s="208"/>
    </row>
    <row r="16" spans="1:6" s="24" customFormat="1" ht="11.25" customHeight="1" x14ac:dyDescent="0.25"/>
    <row r="17" spans="2:6" s="33" customFormat="1" ht="12" x14ac:dyDescent="0.25">
      <c r="B17" s="33" t="s">
        <v>122</v>
      </c>
    </row>
    <row r="18" spans="2:6" s="62" customFormat="1" ht="21" customHeight="1" x14ac:dyDescent="0.25">
      <c r="B18" s="60" t="s">
        <v>15</v>
      </c>
      <c r="C18" s="61" t="s">
        <v>16</v>
      </c>
      <c r="E18" s="61" t="s">
        <v>17</v>
      </c>
    </row>
    <row r="19" spans="2:6" ht="9" customHeight="1" x14ac:dyDescent="0.25"/>
    <row r="20" spans="2:6" s="28" customFormat="1" ht="10.199999999999999" x14ac:dyDescent="0.2">
      <c r="D20" s="29" t="s">
        <v>35</v>
      </c>
      <c r="F20" s="55" t="s">
        <v>12</v>
      </c>
    </row>
    <row r="21" spans="2:6" s="28" customFormat="1" ht="10.199999999999999" x14ac:dyDescent="0.2">
      <c r="D21" s="29"/>
    </row>
    <row r="22" spans="2:6" s="28" customFormat="1" ht="10.199999999999999" x14ac:dyDescent="0.2">
      <c r="D22" s="29"/>
    </row>
    <row r="23" spans="2:6" s="28" customFormat="1" ht="10.199999999999999" x14ac:dyDescent="0.2"/>
    <row r="24" spans="2:6" s="28" customFormat="1" ht="10.199999999999999" x14ac:dyDescent="0.2">
      <c r="C24" s="37" t="s">
        <v>34</v>
      </c>
    </row>
    <row r="25" spans="2:6" s="28" customFormat="1" ht="10.199999999999999" x14ac:dyDescent="0.2"/>
    <row r="26" spans="2:6" s="28" customFormat="1" ht="10.199999999999999" x14ac:dyDescent="0.2">
      <c r="B26" s="55" t="s">
        <v>18</v>
      </c>
      <c r="C26" s="39" t="s">
        <v>20</v>
      </c>
      <c r="D26" s="30" t="s">
        <v>19</v>
      </c>
      <c r="F26" s="56" t="s">
        <v>19</v>
      </c>
    </row>
  </sheetData>
  <sheetProtection sheet="1" objects="1" scenarios="1"/>
  <mergeCells count="2">
    <mergeCell ref="C3:D3"/>
    <mergeCell ref="E3:F3"/>
  </mergeCells>
  <phoneticPr fontId="0" type="noConversion"/>
  <conditionalFormatting sqref="C7:C11 E7:E11">
    <cfRule type="expression" dxfId="3" priority="1" stopIfTrue="1">
      <formula>C7&lt;D7</formula>
    </cfRule>
  </conditionalFormatting>
  <pageMargins left="1.2" right="0.4" top="0.4" bottom="0.39" header="0.2" footer="0.18"/>
  <pageSetup paperSize="9" scale="115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1"/>
  <dimension ref="A1:F26"/>
  <sheetViews>
    <sheetView showGridLines="0" zoomScaleNormal="100" workbookViewId="0">
      <selection activeCell="C8" sqref="C8"/>
    </sheetView>
  </sheetViews>
  <sheetFormatPr defaultColWidth="9.109375" defaultRowHeight="13.2" x14ac:dyDescent="0.25"/>
  <cols>
    <col min="1" max="1" width="4.6640625" style="6" customWidth="1"/>
    <col min="2" max="2" width="33.6640625" style="6" customWidth="1"/>
    <col min="3" max="6" width="13.6640625" style="6" customWidth="1"/>
    <col min="7" max="7" width="10.88671875" style="6" customWidth="1"/>
    <col min="8" max="16384" width="9.109375" style="6"/>
  </cols>
  <sheetData>
    <row r="1" spans="1:6" s="12" customFormat="1" ht="15" customHeight="1" x14ac:dyDescent="0.25">
      <c r="B1" s="31" t="s">
        <v>120</v>
      </c>
      <c r="C1" s="32"/>
    </row>
    <row r="2" spans="1:6" s="12" customFormat="1" ht="12.75" customHeight="1" thickBot="1" x14ac:dyDescent="0.25"/>
    <row r="3" spans="1:6" s="53" customFormat="1" ht="15" customHeight="1" x14ac:dyDescent="0.25">
      <c r="A3" s="7"/>
      <c r="B3" s="8"/>
      <c r="C3" s="327" t="s">
        <v>38</v>
      </c>
      <c r="D3" s="328"/>
      <c r="E3" s="329" t="s">
        <v>37</v>
      </c>
      <c r="F3" s="330"/>
    </row>
    <row r="4" spans="1:6" s="24" customFormat="1" ht="15" customHeight="1" x14ac:dyDescent="0.25">
      <c r="A4" s="51"/>
      <c r="B4" s="52"/>
      <c r="C4" s="57" t="s">
        <v>36</v>
      </c>
      <c r="D4" s="58">
        <f>'1. Raport ROCZNY (rok kalend.)'!D4+7</f>
        <v>7</v>
      </c>
      <c r="E4" s="57" t="s">
        <v>36</v>
      </c>
      <c r="F4" s="59">
        <f>D4</f>
        <v>7</v>
      </c>
    </row>
    <row r="5" spans="1:6" s="12" customFormat="1" ht="42" customHeight="1" x14ac:dyDescent="0.2">
      <c r="A5" s="51" t="s">
        <v>0</v>
      </c>
      <c r="B5" s="52" t="s">
        <v>7</v>
      </c>
      <c r="C5" s="9" t="s">
        <v>25</v>
      </c>
      <c r="D5" s="10" t="s">
        <v>32</v>
      </c>
      <c r="E5" s="10" t="s">
        <v>25</v>
      </c>
      <c r="F5" s="11" t="s">
        <v>32</v>
      </c>
    </row>
    <row r="6" spans="1:6" ht="18" customHeight="1" x14ac:dyDescent="0.25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5" t="s">
        <v>6</v>
      </c>
    </row>
    <row r="7" spans="1:6" ht="26.4" x14ac:dyDescent="0.25">
      <c r="A7" s="16">
        <v>1</v>
      </c>
      <c r="B7" s="17" t="s">
        <v>14</v>
      </c>
      <c r="C7" s="35">
        <f>SUM(C8:C9)</f>
        <v>0</v>
      </c>
      <c r="D7" s="35">
        <f>SUM(D8:D9)</f>
        <v>0</v>
      </c>
      <c r="E7" s="209">
        <f>SUM(E8:E9)</f>
        <v>0</v>
      </c>
      <c r="F7" s="210">
        <f>SUM(F8:F9)</f>
        <v>0</v>
      </c>
    </row>
    <row r="8" spans="1:6" ht="15" customHeight="1" x14ac:dyDescent="0.25">
      <c r="A8" s="18"/>
      <c r="B8" s="19" t="s">
        <v>116</v>
      </c>
      <c r="C8" s="248"/>
      <c r="D8" s="5"/>
      <c r="E8" s="250"/>
      <c r="F8" s="212"/>
    </row>
    <row r="9" spans="1:6" ht="48" customHeight="1" x14ac:dyDescent="0.25">
      <c r="A9" s="20"/>
      <c r="B9" s="21" t="s">
        <v>117</v>
      </c>
      <c r="C9" s="249"/>
      <c r="D9" s="3"/>
      <c r="E9" s="251"/>
      <c r="F9" s="213"/>
    </row>
    <row r="10" spans="1:6" ht="21" customHeight="1" thickBot="1" x14ac:dyDescent="0.3">
      <c r="A10" s="18">
        <v>2</v>
      </c>
      <c r="B10" s="22" t="s">
        <v>8</v>
      </c>
      <c r="C10" s="5"/>
      <c r="D10" s="4"/>
      <c r="E10" s="211"/>
      <c r="F10" s="214"/>
    </row>
    <row r="11" spans="1:6" ht="24" customHeight="1" thickBot="1" x14ac:dyDescent="0.3">
      <c r="A11" s="23">
        <v>3</v>
      </c>
      <c r="B11" s="34" t="s">
        <v>9</v>
      </c>
      <c r="C11" s="36">
        <f>SUM(C7,C10)</f>
        <v>0</v>
      </c>
      <c r="D11" s="36">
        <f>SUM(D7,D10)</f>
        <v>0</v>
      </c>
      <c r="E11" s="215">
        <f>SUM(E7,E10)</f>
        <v>0</v>
      </c>
      <c r="F11" s="216">
        <f>SUM(F7,F10)</f>
        <v>0</v>
      </c>
    </row>
    <row r="12" spans="1:6" s="25" customFormat="1" ht="9.6" x14ac:dyDescent="0.2"/>
    <row r="13" spans="1:6" s="27" customFormat="1" ht="12" x14ac:dyDescent="0.25">
      <c r="A13" s="26"/>
      <c r="B13" s="33" t="s">
        <v>121</v>
      </c>
    </row>
    <row r="14" spans="1:6" s="38" customFormat="1" ht="21" customHeight="1" x14ac:dyDescent="0.25">
      <c r="B14" s="276" t="s">
        <v>119</v>
      </c>
      <c r="C14" s="279"/>
    </row>
    <row r="15" spans="1:6" s="38" customFormat="1" ht="21" customHeight="1" x14ac:dyDescent="0.25">
      <c r="B15" s="276" t="s">
        <v>118</v>
      </c>
      <c r="C15" s="208"/>
    </row>
    <row r="16" spans="1:6" s="24" customFormat="1" ht="11.25" customHeight="1" x14ac:dyDescent="0.25"/>
    <row r="17" spans="2:6" s="33" customFormat="1" ht="12" x14ac:dyDescent="0.25">
      <c r="B17" s="33" t="s">
        <v>122</v>
      </c>
    </row>
    <row r="18" spans="2:6" s="62" customFormat="1" ht="21" customHeight="1" x14ac:dyDescent="0.25">
      <c r="B18" s="60" t="s">
        <v>15</v>
      </c>
      <c r="C18" s="61" t="s">
        <v>16</v>
      </c>
      <c r="E18" s="61" t="s">
        <v>17</v>
      </c>
    </row>
    <row r="19" spans="2:6" ht="9" customHeight="1" x14ac:dyDescent="0.25"/>
    <row r="20" spans="2:6" s="28" customFormat="1" ht="10.199999999999999" x14ac:dyDescent="0.2">
      <c r="D20" s="29" t="s">
        <v>35</v>
      </c>
      <c r="F20" s="55" t="s">
        <v>12</v>
      </c>
    </row>
    <row r="21" spans="2:6" s="28" customFormat="1" ht="10.199999999999999" x14ac:dyDescent="0.2">
      <c r="D21" s="29"/>
    </row>
    <row r="22" spans="2:6" s="28" customFormat="1" ht="10.199999999999999" x14ac:dyDescent="0.2">
      <c r="D22" s="29"/>
    </row>
    <row r="23" spans="2:6" s="28" customFormat="1" ht="10.199999999999999" x14ac:dyDescent="0.2"/>
    <row r="24" spans="2:6" s="28" customFormat="1" ht="10.199999999999999" x14ac:dyDescent="0.2">
      <c r="C24" s="37" t="s">
        <v>34</v>
      </c>
    </row>
    <row r="25" spans="2:6" s="28" customFormat="1" ht="10.199999999999999" x14ac:dyDescent="0.2"/>
    <row r="26" spans="2:6" s="28" customFormat="1" ht="10.199999999999999" x14ac:dyDescent="0.2">
      <c r="B26" s="55" t="s">
        <v>18</v>
      </c>
      <c r="C26" s="39" t="s">
        <v>20</v>
      </c>
      <c r="D26" s="30" t="s">
        <v>19</v>
      </c>
      <c r="F26" s="56" t="s">
        <v>19</v>
      </c>
    </row>
  </sheetData>
  <sheetProtection sheet="1" objects="1" scenarios="1"/>
  <mergeCells count="2">
    <mergeCell ref="C3:D3"/>
    <mergeCell ref="E3:F3"/>
  </mergeCells>
  <phoneticPr fontId="0" type="noConversion"/>
  <conditionalFormatting sqref="C7:C11 E7:E11">
    <cfRule type="expression" dxfId="2" priority="1" stopIfTrue="1">
      <formula>C7&lt;D7</formula>
    </cfRule>
  </conditionalFormatting>
  <pageMargins left="1.2" right="0.4" top="0.4" bottom="0.39" header="0.2" footer="0.18"/>
  <pageSetup paperSize="9" scale="115" orientation="landscape" blackAndWhite="1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2"/>
  <dimension ref="A1:F26"/>
  <sheetViews>
    <sheetView showGridLines="0" zoomScaleNormal="100" workbookViewId="0">
      <selection activeCell="C8" sqref="C8"/>
    </sheetView>
  </sheetViews>
  <sheetFormatPr defaultColWidth="9.109375" defaultRowHeight="13.2" x14ac:dyDescent="0.25"/>
  <cols>
    <col min="1" max="1" width="4.6640625" style="6" customWidth="1"/>
    <col min="2" max="2" width="33.6640625" style="6" customWidth="1"/>
    <col min="3" max="6" width="13.6640625" style="6" customWidth="1"/>
    <col min="7" max="7" width="10.88671875" style="6" customWidth="1"/>
    <col min="8" max="16384" width="9.109375" style="6"/>
  </cols>
  <sheetData>
    <row r="1" spans="1:6" s="12" customFormat="1" ht="15" customHeight="1" x14ac:dyDescent="0.25">
      <c r="B1" s="31" t="s">
        <v>120</v>
      </c>
      <c r="C1" s="32"/>
    </row>
    <row r="2" spans="1:6" s="12" customFormat="1" ht="12.75" customHeight="1" thickBot="1" x14ac:dyDescent="0.25"/>
    <row r="3" spans="1:6" s="53" customFormat="1" ht="15" customHeight="1" x14ac:dyDescent="0.25">
      <c r="A3" s="7"/>
      <c r="B3" s="8"/>
      <c r="C3" s="327" t="s">
        <v>38</v>
      </c>
      <c r="D3" s="328"/>
      <c r="E3" s="329" t="s">
        <v>37</v>
      </c>
      <c r="F3" s="330"/>
    </row>
    <row r="4" spans="1:6" s="24" customFormat="1" ht="15" customHeight="1" x14ac:dyDescent="0.25">
      <c r="A4" s="51"/>
      <c r="B4" s="52"/>
      <c r="C4" s="57" t="s">
        <v>36</v>
      </c>
      <c r="D4" s="58">
        <f>'1. Raport ROCZNY (rok kalend.)'!D4+8</f>
        <v>8</v>
      </c>
      <c r="E4" s="57" t="s">
        <v>36</v>
      </c>
      <c r="F4" s="59">
        <f>D4</f>
        <v>8</v>
      </c>
    </row>
    <row r="5" spans="1:6" s="12" customFormat="1" ht="42" customHeight="1" x14ac:dyDescent="0.2">
      <c r="A5" s="51" t="s">
        <v>0</v>
      </c>
      <c r="B5" s="52" t="s">
        <v>7</v>
      </c>
      <c r="C5" s="9" t="s">
        <v>25</v>
      </c>
      <c r="D5" s="10" t="s">
        <v>32</v>
      </c>
      <c r="E5" s="10" t="s">
        <v>25</v>
      </c>
      <c r="F5" s="11" t="s">
        <v>32</v>
      </c>
    </row>
    <row r="6" spans="1:6" ht="18" customHeight="1" x14ac:dyDescent="0.25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5" t="s">
        <v>6</v>
      </c>
    </row>
    <row r="7" spans="1:6" ht="26.4" x14ac:dyDescent="0.25">
      <c r="A7" s="16">
        <v>1</v>
      </c>
      <c r="B7" s="17" t="s">
        <v>14</v>
      </c>
      <c r="C7" s="35">
        <f>SUM(C8:C9)</f>
        <v>0</v>
      </c>
      <c r="D7" s="35">
        <f>SUM(D8:D9)</f>
        <v>0</v>
      </c>
      <c r="E7" s="209">
        <f>SUM(E8:E9)</f>
        <v>0</v>
      </c>
      <c r="F7" s="210">
        <f>SUM(F8:F9)</f>
        <v>0</v>
      </c>
    </row>
    <row r="8" spans="1:6" ht="15" customHeight="1" x14ac:dyDescent="0.25">
      <c r="A8" s="18"/>
      <c r="B8" s="19" t="s">
        <v>116</v>
      </c>
      <c r="C8" s="248"/>
      <c r="D8" s="5"/>
      <c r="E8" s="250"/>
      <c r="F8" s="212"/>
    </row>
    <row r="9" spans="1:6" ht="48" customHeight="1" x14ac:dyDescent="0.25">
      <c r="A9" s="20"/>
      <c r="B9" s="21" t="s">
        <v>117</v>
      </c>
      <c r="C9" s="249"/>
      <c r="D9" s="3"/>
      <c r="E9" s="251"/>
      <c r="F9" s="213"/>
    </row>
    <row r="10" spans="1:6" ht="21" customHeight="1" thickBot="1" x14ac:dyDescent="0.3">
      <c r="A10" s="18">
        <v>2</v>
      </c>
      <c r="B10" s="22" t="s">
        <v>8</v>
      </c>
      <c r="C10" s="5"/>
      <c r="D10" s="4"/>
      <c r="E10" s="211"/>
      <c r="F10" s="214"/>
    </row>
    <row r="11" spans="1:6" ht="24" customHeight="1" thickBot="1" x14ac:dyDescent="0.3">
      <c r="A11" s="23">
        <v>3</v>
      </c>
      <c r="B11" s="34" t="s">
        <v>9</v>
      </c>
      <c r="C11" s="36">
        <f>SUM(C7,C10)</f>
        <v>0</v>
      </c>
      <c r="D11" s="36">
        <f>SUM(D7,D10)</f>
        <v>0</v>
      </c>
      <c r="E11" s="215">
        <f>SUM(E7,E10)</f>
        <v>0</v>
      </c>
      <c r="F11" s="216">
        <f>SUM(F7,F10)</f>
        <v>0</v>
      </c>
    </row>
    <row r="12" spans="1:6" s="25" customFormat="1" ht="9.6" x14ac:dyDescent="0.2"/>
    <row r="13" spans="1:6" s="27" customFormat="1" ht="12" x14ac:dyDescent="0.25">
      <c r="A13" s="26"/>
      <c r="B13" s="33" t="s">
        <v>121</v>
      </c>
    </row>
    <row r="14" spans="1:6" s="38" customFormat="1" ht="21" customHeight="1" x14ac:dyDescent="0.25">
      <c r="B14" s="276" t="s">
        <v>119</v>
      </c>
      <c r="C14" s="279"/>
    </row>
    <row r="15" spans="1:6" s="38" customFormat="1" ht="21" customHeight="1" x14ac:dyDescent="0.25">
      <c r="B15" s="276" t="s">
        <v>118</v>
      </c>
      <c r="C15" s="208"/>
    </row>
    <row r="16" spans="1:6" s="24" customFormat="1" ht="11.25" customHeight="1" x14ac:dyDescent="0.25"/>
    <row r="17" spans="2:6" s="33" customFormat="1" ht="12" x14ac:dyDescent="0.25">
      <c r="B17" s="33" t="s">
        <v>122</v>
      </c>
    </row>
    <row r="18" spans="2:6" s="62" customFormat="1" ht="21" customHeight="1" x14ac:dyDescent="0.25">
      <c r="B18" s="60" t="s">
        <v>15</v>
      </c>
      <c r="C18" s="61" t="s">
        <v>16</v>
      </c>
      <c r="E18" s="61" t="s">
        <v>17</v>
      </c>
    </row>
    <row r="19" spans="2:6" ht="9" customHeight="1" x14ac:dyDescent="0.25"/>
    <row r="20" spans="2:6" s="28" customFormat="1" ht="10.199999999999999" x14ac:dyDescent="0.2">
      <c r="D20" s="29" t="s">
        <v>35</v>
      </c>
      <c r="F20" s="55" t="s">
        <v>12</v>
      </c>
    </row>
    <row r="21" spans="2:6" s="28" customFormat="1" ht="10.199999999999999" x14ac:dyDescent="0.2">
      <c r="D21" s="29"/>
    </row>
    <row r="22" spans="2:6" s="28" customFormat="1" ht="10.199999999999999" x14ac:dyDescent="0.2">
      <c r="D22" s="29"/>
    </row>
    <row r="23" spans="2:6" s="28" customFormat="1" ht="10.199999999999999" x14ac:dyDescent="0.2"/>
    <row r="24" spans="2:6" s="28" customFormat="1" ht="10.199999999999999" x14ac:dyDescent="0.2">
      <c r="C24" s="37" t="s">
        <v>34</v>
      </c>
    </row>
    <row r="25" spans="2:6" s="28" customFormat="1" ht="10.199999999999999" x14ac:dyDescent="0.2"/>
    <row r="26" spans="2:6" s="28" customFormat="1" ht="10.199999999999999" x14ac:dyDescent="0.2">
      <c r="B26" s="55" t="s">
        <v>18</v>
      </c>
      <c r="C26" s="39" t="s">
        <v>20</v>
      </c>
      <c r="D26" s="30" t="s">
        <v>19</v>
      </c>
      <c r="F26" s="56" t="s">
        <v>19</v>
      </c>
    </row>
  </sheetData>
  <sheetProtection sheet="1" objects="1" scenarios="1"/>
  <mergeCells count="2">
    <mergeCell ref="C3:D3"/>
    <mergeCell ref="E3:F3"/>
  </mergeCells>
  <phoneticPr fontId="0" type="noConversion"/>
  <conditionalFormatting sqref="C7:C11 E7:E11">
    <cfRule type="expression" dxfId="1" priority="1" stopIfTrue="1">
      <formula>C7&lt;D7</formula>
    </cfRule>
  </conditionalFormatting>
  <pageMargins left="1.2" right="0.4" top="0.4" bottom="0.39" header="0.2" footer="0.18"/>
  <pageSetup paperSize="9" scale="115" orientation="landscape" blackAndWhite="1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3"/>
  <dimension ref="A1:F26"/>
  <sheetViews>
    <sheetView showGridLines="0" zoomScaleNormal="100" workbookViewId="0">
      <selection activeCell="C8" sqref="C8"/>
    </sheetView>
  </sheetViews>
  <sheetFormatPr defaultColWidth="9.109375" defaultRowHeight="13.2" x14ac:dyDescent="0.25"/>
  <cols>
    <col min="1" max="1" width="4.6640625" style="6" customWidth="1"/>
    <col min="2" max="2" width="33.6640625" style="6" customWidth="1"/>
    <col min="3" max="6" width="13.6640625" style="6" customWidth="1"/>
    <col min="7" max="7" width="10.88671875" style="6" customWidth="1"/>
    <col min="8" max="16384" width="9.109375" style="6"/>
  </cols>
  <sheetData>
    <row r="1" spans="1:6" s="12" customFormat="1" ht="15" customHeight="1" x14ac:dyDescent="0.25">
      <c r="B1" s="31" t="s">
        <v>120</v>
      </c>
      <c r="C1" s="32"/>
    </row>
    <row r="2" spans="1:6" s="12" customFormat="1" ht="12.75" customHeight="1" thickBot="1" x14ac:dyDescent="0.25"/>
    <row r="3" spans="1:6" s="53" customFormat="1" ht="15" customHeight="1" x14ac:dyDescent="0.25">
      <c r="A3" s="7"/>
      <c r="B3" s="8"/>
      <c r="C3" s="327" t="s">
        <v>38</v>
      </c>
      <c r="D3" s="328"/>
      <c r="E3" s="329" t="s">
        <v>37</v>
      </c>
      <c r="F3" s="330"/>
    </row>
    <row r="4" spans="1:6" s="24" customFormat="1" ht="15" customHeight="1" x14ac:dyDescent="0.25">
      <c r="A4" s="51"/>
      <c r="B4" s="52"/>
      <c r="C4" s="57" t="s">
        <v>36</v>
      </c>
      <c r="D4" s="58">
        <f>'1. Raport ROCZNY (rok kalend.)'!D4+9</f>
        <v>9</v>
      </c>
      <c r="E4" s="57" t="s">
        <v>36</v>
      </c>
      <c r="F4" s="59">
        <f>D4</f>
        <v>9</v>
      </c>
    </row>
    <row r="5" spans="1:6" s="12" customFormat="1" ht="42" customHeight="1" x14ac:dyDescent="0.2">
      <c r="A5" s="51" t="s">
        <v>0</v>
      </c>
      <c r="B5" s="52" t="s">
        <v>7</v>
      </c>
      <c r="C5" s="9" t="s">
        <v>25</v>
      </c>
      <c r="D5" s="10" t="s">
        <v>32</v>
      </c>
      <c r="E5" s="10" t="s">
        <v>25</v>
      </c>
      <c r="F5" s="11" t="s">
        <v>32</v>
      </c>
    </row>
    <row r="6" spans="1:6" ht="18" customHeight="1" x14ac:dyDescent="0.25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5" t="s">
        <v>6</v>
      </c>
    </row>
    <row r="7" spans="1:6" ht="26.4" x14ac:dyDescent="0.25">
      <c r="A7" s="16">
        <v>1</v>
      </c>
      <c r="B7" s="17" t="s">
        <v>14</v>
      </c>
      <c r="C7" s="35">
        <f>SUM(C8:C9)</f>
        <v>0</v>
      </c>
      <c r="D7" s="35">
        <f>SUM(D8:D9)</f>
        <v>0</v>
      </c>
      <c r="E7" s="209">
        <f>SUM(E8:E9)</f>
        <v>0</v>
      </c>
      <c r="F7" s="210">
        <f>SUM(F8:F9)</f>
        <v>0</v>
      </c>
    </row>
    <row r="8" spans="1:6" ht="15" customHeight="1" x14ac:dyDescent="0.25">
      <c r="A8" s="18"/>
      <c r="B8" s="19" t="s">
        <v>116</v>
      </c>
      <c r="C8" s="248"/>
      <c r="D8" s="5"/>
      <c r="E8" s="250"/>
      <c r="F8" s="212"/>
    </row>
    <row r="9" spans="1:6" ht="48" customHeight="1" x14ac:dyDescent="0.25">
      <c r="A9" s="20"/>
      <c r="B9" s="21" t="s">
        <v>117</v>
      </c>
      <c r="C9" s="249"/>
      <c r="D9" s="3"/>
      <c r="E9" s="251"/>
      <c r="F9" s="213"/>
    </row>
    <row r="10" spans="1:6" ht="21" customHeight="1" thickBot="1" x14ac:dyDescent="0.3">
      <c r="A10" s="18">
        <v>2</v>
      </c>
      <c r="B10" s="22" t="s">
        <v>8</v>
      </c>
      <c r="C10" s="5"/>
      <c r="D10" s="4"/>
      <c r="E10" s="211"/>
      <c r="F10" s="214"/>
    </row>
    <row r="11" spans="1:6" ht="24" customHeight="1" thickBot="1" x14ac:dyDescent="0.3">
      <c r="A11" s="23">
        <v>3</v>
      </c>
      <c r="B11" s="34" t="s">
        <v>9</v>
      </c>
      <c r="C11" s="36">
        <f>SUM(C7,C10)</f>
        <v>0</v>
      </c>
      <c r="D11" s="36">
        <f>SUM(D7,D10)</f>
        <v>0</v>
      </c>
      <c r="E11" s="215">
        <f>SUM(E7,E10)</f>
        <v>0</v>
      </c>
      <c r="F11" s="216">
        <f>SUM(F7,F10)</f>
        <v>0</v>
      </c>
    </row>
    <row r="12" spans="1:6" s="25" customFormat="1" ht="9.6" x14ac:dyDescent="0.2"/>
    <row r="13" spans="1:6" s="27" customFormat="1" ht="12" x14ac:dyDescent="0.25">
      <c r="A13" s="26"/>
      <c r="B13" s="33" t="s">
        <v>121</v>
      </c>
    </row>
    <row r="14" spans="1:6" s="38" customFormat="1" ht="21" customHeight="1" x14ac:dyDescent="0.25">
      <c r="B14" s="276" t="s">
        <v>119</v>
      </c>
      <c r="C14" s="279"/>
    </row>
    <row r="15" spans="1:6" s="38" customFormat="1" ht="21" customHeight="1" x14ac:dyDescent="0.25">
      <c r="B15" s="276" t="s">
        <v>118</v>
      </c>
      <c r="C15" s="208"/>
    </row>
    <row r="16" spans="1:6" s="24" customFormat="1" ht="11.25" customHeight="1" x14ac:dyDescent="0.25"/>
    <row r="17" spans="2:6" s="33" customFormat="1" ht="12" x14ac:dyDescent="0.25">
      <c r="B17" s="33" t="s">
        <v>122</v>
      </c>
    </row>
    <row r="18" spans="2:6" s="62" customFormat="1" ht="21" customHeight="1" x14ac:dyDescent="0.25">
      <c r="B18" s="60" t="s">
        <v>15</v>
      </c>
      <c r="C18" s="61" t="s">
        <v>16</v>
      </c>
      <c r="E18" s="61" t="s">
        <v>17</v>
      </c>
    </row>
    <row r="19" spans="2:6" ht="9" customHeight="1" x14ac:dyDescent="0.25"/>
    <row r="20" spans="2:6" s="28" customFormat="1" ht="10.199999999999999" x14ac:dyDescent="0.2">
      <c r="D20" s="29" t="s">
        <v>35</v>
      </c>
      <c r="F20" s="55" t="s">
        <v>12</v>
      </c>
    </row>
    <row r="21" spans="2:6" s="28" customFormat="1" ht="10.199999999999999" x14ac:dyDescent="0.2">
      <c r="D21" s="29"/>
    </row>
    <row r="22" spans="2:6" s="28" customFormat="1" ht="10.199999999999999" x14ac:dyDescent="0.2">
      <c r="D22" s="29"/>
    </row>
    <row r="23" spans="2:6" s="28" customFormat="1" ht="10.199999999999999" x14ac:dyDescent="0.2"/>
    <row r="24" spans="2:6" s="28" customFormat="1" ht="10.199999999999999" x14ac:dyDescent="0.2">
      <c r="C24" s="37" t="s">
        <v>34</v>
      </c>
    </row>
    <row r="25" spans="2:6" s="28" customFormat="1" ht="10.199999999999999" x14ac:dyDescent="0.2"/>
    <row r="26" spans="2:6" s="28" customFormat="1" ht="10.199999999999999" x14ac:dyDescent="0.2">
      <c r="B26" s="55" t="s">
        <v>18</v>
      </c>
      <c r="C26" s="39" t="s">
        <v>20</v>
      </c>
      <c r="D26" s="30" t="s">
        <v>19</v>
      </c>
      <c r="F26" s="56" t="s">
        <v>19</v>
      </c>
    </row>
  </sheetData>
  <sheetProtection sheet="1" objects="1" scenarios="1"/>
  <mergeCells count="2">
    <mergeCell ref="C3:D3"/>
    <mergeCell ref="E3:F3"/>
  </mergeCells>
  <phoneticPr fontId="0" type="noConversion"/>
  <conditionalFormatting sqref="C7:C11 E7:E11">
    <cfRule type="expression" dxfId="0" priority="1" stopIfTrue="1">
      <formula>C7&lt;D7</formula>
    </cfRule>
  </conditionalFormatting>
  <pageMargins left="1.2" right="0.4" top="0.4" bottom="0.39" header="0.2" footer="0.18"/>
  <pageSetup paperSize="9" scale="115" orientation="landscape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L58"/>
  <sheetViews>
    <sheetView showGridLines="0" zoomScaleNormal="100" zoomScaleSheetLayoutView="100" workbookViewId="0">
      <selection activeCell="C7" sqref="C7"/>
    </sheetView>
  </sheetViews>
  <sheetFormatPr defaultColWidth="0" defaultRowHeight="13.2" zeroHeight="1" x14ac:dyDescent="0.25"/>
  <cols>
    <col min="1" max="1" width="2.6640625" style="154" customWidth="1"/>
    <col min="2" max="2" width="11.6640625" style="154" customWidth="1"/>
    <col min="3" max="3" width="19.109375" style="154" customWidth="1"/>
    <col min="4" max="4" width="9.109375" style="154" customWidth="1"/>
    <col min="5" max="5" width="19.109375" style="154" customWidth="1"/>
    <col min="6" max="6" width="10.6640625" style="154" customWidth="1"/>
    <col min="7" max="7" width="19.109375" style="154" customWidth="1"/>
    <col min="8" max="9" width="2.6640625" style="154" customWidth="1"/>
    <col min="10" max="12" width="0" style="154" hidden="1" customWidth="1"/>
    <col min="13" max="16384" width="0" style="137" hidden="1"/>
  </cols>
  <sheetData>
    <row r="1" spans="1:12" s="88" customFormat="1" ht="13.8" thickTop="1" x14ac:dyDescent="0.25">
      <c r="A1" s="83"/>
      <c r="B1" s="84"/>
      <c r="C1" s="85"/>
      <c r="D1" s="85"/>
      <c r="E1" s="85"/>
      <c r="F1" s="84" t="s">
        <v>43</v>
      </c>
      <c r="G1" s="85"/>
      <c r="H1" s="86"/>
      <c r="I1" s="87"/>
    </row>
    <row r="2" spans="1:12" ht="18" customHeight="1" x14ac:dyDescent="0.25">
      <c r="A2" s="284"/>
      <c r="B2" s="285" t="s">
        <v>28</v>
      </c>
      <c r="C2" s="285"/>
      <c r="D2" s="137"/>
      <c r="E2" s="286"/>
      <c r="F2" s="287" t="s">
        <v>44</v>
      </c>
      <c r="G2" s="286"/>
      <c r="H2" s="137"/>
      <c r="I2" s="288"/>
      <c r="J2" s="137"/>
      <c r="K2" s="137"/>
      <c r="L2" s="140"/>
    </row>
    <row r="3" spans="1:12" s="88" customFormat="1" ht="18" customHeight="1" x14ac:dyDescent="0.25">
      <c r="A3" s="89"/>
      <c r="B3" s="90"/>
      <c r="C3" s="91"/>
      <c r="E3" s="92"/>
      <c r="F3" s="90"/>
      <c r="G3" s="92"/>
      <c r="I3" s="93"/>
      <c r="L3" s="94"/>
    </row>
    <row r="4" spans="1:12" s="98" customFormat="1" x14ac:dyDescent="0.25">
      <c r="A4" s="95"/>
      <c r="B4" s="96"/>
      <c r="C4" s="97" t="s">
        <v>123</v>
      </c>
      <c r="E4" s="97" t="s">
        <v>51</v>
      </c>
      <c r="F4" s="99"/>
      <c r="G4" s="97" t="s">
        <v>52</v>
      </c>
      <c r="I4" s="100"/>
    </row>
    <row r="5" spans="1:12" s="88" customFormat="1" ht="13.8" thickBot="1" x14ac:dyDescent="0.25">
      <c r="A5" s="89"/>
      <c r="B5" s="101"/>
      <c r="C5" s="102" t="s">
        <v>40</v>
      </c>
      <c r="D5" s="103"/>
      <c r="E5" s="102" t="s">
        <v>41</v>
      </c>
      <c r="F5" s="104"/>
      <c r="G5" s="102" t="s">
        <v>42</v>
      </c>
      <c r="I5" s="93"/>
    </row>
    <row r="6" spans="1:12" s="94" customFormat="1" ht="51" customHeight="1" thickBot="1" x14ac:dyDescent="0.25">
      <c r="A6" s="105"/>
      <c r="B6" s="106" t="s">
        <v>53</v>
      </c>
      <c r="C6" s="107" t="s">
        <v>124</v>
      </c>
      <c r="D6" s="104" t="s">
        <v>50</v>
      </c>
      <c r="E6" s="107" t="s">
        <v>136</v>
      </c>
      <c r="F6" s="104" t="s">
        <v>48</v>
      </c>
      <c r="G6" s="108" t="s">
        <v>135</v>
      </c>
      <c r="I6" s="109"/>
    </row>
    <row r="7" spans="1:12" s="94" customFormat="1" ht="18" thickTop="1" x14ac:dyDescent="0.25">
      <c r="A7" s="105"/>
      <c r="B7" s="110" t="s">
        <v>54</v>
      </c>
      <c r="C7" s="234"/>
      <c r="D7" s="305">
        <f>'1. Raport ROCZNY (rok kalend.)'!D4</f>
        <v>0</v>
      </c>
      <c r="E7" s="111">
        <f>ROUNDUP('1. Raport ROCZNY (rok kalend.)'!D11,0)</f>
        <v>0</v>
      </c>
      <c r="F7" s="308" t="s">
        <v>49</v>
      </c>
      <c r="G7" s="112" t="str">
        <f t="shared" ref="G7:G26" si="0">IF(E7=C7,"OK!",IF(E7=0,"brak danych","BŁĄD!!!"))</f>
        <v>OK!</v>
      </c>
      <c r="H7" s="113"/>
      <c r="I7" s="109"/>
    </row>
    <row r="8" spans="1:12" s="94" customFormat="1" ht="17.399999999999999" x14ac:dyDescent="0.25">
      <c r="A8" s="105"/>
      <c r="B8" s="114" t="s">
        <v>55</v>
      </c>
      <c r="C8" s="235"/>
      <c r="D8" s="306"/>
      <c r="E8" s="115">
        <f>ROUNDUP('1. Raport ROCZNY (rok kalend.)'!C11,0)</f>
        <v>0</v>
      </c>
      <c r="F8" s="309"/>
      <c r="G8" s="116" t="str">
        <f t="shared" si="0"/>
        <v>OK!</v>
      </c>
      <c r="H8" s="117"/>
      <c r="I8" s="109"/>
    </row>
    <row r="9" spans="1:12" s="94" customFormat="1" ht="18" thickBot="1" x14ac:dyDescent="0.3">
      <c r="A9" s="105"/>
      <c r="B9" s="118" t="s">
        <v>56</v>
      </c>
      <c r="C9" s="280"/>
      <c r="D9" s="307"/>
      <c r="E9" s="119">
        <f>ROUNDUP('1. Raport ROCZNY (rok kalend.)'!C14,0)</f>
        <v>0</v>
      </c>
      <c r="F9" s="310"/>
      <c r="G9" s="120" t="str">
        <f>IF(E9=C9,"OK!",IF(E9=0,"brak danych","BŁĄD!!!"))</f>
        <v>OK!</v>
      </c>
      <c r="H9" s="121"/>
      <c r="I9" s="109"/>
    </row>
    <row r="10" spans="1:12" s="94" customFormat="1" ht="18" thickTop="1" x14ac:dyDescent="0.25">
      <c r="A10" s="105"/>
      <c r="B10" s="122" t="s">
        <v>54</v>
      </c>
      <c r="C10" s="236"/>
      <c r="D10" s="311">
        <f>'2. Raport ROCZNY (rok kalend.)'!D4</f>
        <v>1</v>
      </c>
      <c r="E10" s="123">
        <f>ROUNDUP('2. Raport ROCZNY (rok kalend.)'!D11,0)</f>
        <v>0</v>
      </c>
      <c r="F10" s="313" t="s">
        <v>49</v>
      </c>
      <c r="G10" s="112" t="str">
        <f t="shared" si="0"/>
        <v>OK!</v>
      </c>
      <c r="I10" s="109"/>
    </row>
    <row r="11" spans="1:12" s="94" customFormat="1" ht="17.399999999999999" x14ac:dyDescent="0.25">
      <c r="A11" s="105"/>
      <c r="B11" s="122" t="s">
        <v>55</v>
      </c>
      <c r="C11" s="237"/>
      <c r="D11" s="312"/>
      <c r="E11" s="115">
        <f>ROUNDUP('2. Raport ROCZNY (rok kalend.)'!C11,0)</f>
        <v>0</v>
      </c>
      <c r="F11" s="314"/>
      <c r="G11" s="116" t="str">
        <f t="shared" si="0"/>
        <v>OK!</v>
      </c>
      <c r="I11" s="109"/>
    </row>
    <row r="12" spans="1:12" s="94" customFormat="1" ht="18" thickBot="1" x14ac:dyDescent="0.3">
      <c r="A12" s="105"/>
      <c r="B12" s="122" t="s">
        <v>56</v>
      </c>
      <c r="C12" s="281"/>
      <c r="D12" s="321"/>
      <c r="E12" s="124">
        <f>ROUNDUP('2. Raport ROCZNY (rok kalend.)'!C14,0)</f>
        <v>0</v>
      </c>
      <c r="F12" s="314"/>
      <c r="G12" s="120" t="str">
        <f>IF(E12=C12,"OK!",IF(E12=0,"brak danych","BŁĄD!!!"))</f>
        <v>OK!</v>
      </c>
      <c r="I12" s="109"/>
    </row>
    <row r="13" spans="1:12" s="94" customFormat="1" ht="18" thickTop="1" x14ac:dyDescent="0.25">
      <c r="A13" s="105"/>
      <c r="B13" s="110" t="s">
        <v>54</v>
      </c>
      <c r="C13" s="234"/>
      <c r="D13" s="305">
        <f>'3. Raport ROCZNY (rok kalend.)'!D4</f>
        <v>2</v>
      </c>
      <c r="E13" s="111">
        <f>ROUNDUP('3. Raport ROCZNY (rok kalend.)'!D11,0)</f>
        <v>0</v>
      </c>
      <c r="F13" s="308" t="s">
        <v>49</v>
      </c>
      <c r="G13" s="112" t="str">
        <f t="shared" si="0"/>
        <v>OK!</v>
      </c>
      <c r="H13" s="113"/>
      <c r="I13" s="109"/>
    </row>
    <row r="14" spans="1:12" s="94" customFormat="1" ht="17.399999999999999" x14ac:dyDescent="0.25">
      <c r="A14" s="105"/>
      <c r="B14" s="114" t="s">
        <v>55</v>
      </c>
      <c r="C14" s="235"/>
      <c r="D14" s="306"/>
      <c r="E14" s="115">
        <f>ROUNDUP('3. Raport ROCZNY (rok kalend.)'!C11,0)</f>
        <v>0</v>
      </c>
      <c r="F14" s="309"/>
      <c r="G14" s="116" t="str">
        <f t="shared" si="0"/>
        <v>OK!</v>
      </c>
      <c r="H14" s="117"/>
      <c r="I14" s="109"/>
    </row>
    <row r="15" spans="1:12" s="94" customFormat="1" ht="18" thickBot="1" x14ac:dyDescent="0.3">
      <c r="A15" s="105"/>
      <c r="B15" s="118" t="s">
        <v>56</v>
      </c>
      <c r="C15" s="280"/>
      <c r="D15" s="307"/>
      <c r="E15" s="119">
        <f>ROUNDUP('3. Raport ROCZNY (rok kalend.)'!C14,0)</f>
        <v>0</v>
      </c>
      <c r="F15" s="310"/>
      <c r="G15" s="120" t="str">
        <f>IF(E15=C15,"OK!",IF(E15=0,"brak danych","BŁĄD!!!"))</f>
        <v>OK!</v>
      </c>
      <c r="H15" s="121"/>
      <c r="I15" s="109"/>
    </row>
    <row r="16" spans="1:12" s="94" customFormat="1" ht="18" thickTop="1" x14ac:dyDescent="0.25">
      <c r="A16" s="105"/>
      <c r="B16" s="122" t="s">
        <v>54</v>
      </c>
      <c r="C16" s="236"/>
      <c r="D16" s="311">
        <f>'4. Raport ROCZNY (rok kalend.)'!D4</f>
        <v>3</v>
      </c>
      <c r="E16" s="123">
        <f>ROUNDUP('4. Raport ROCZNY (rok kalend.)'!D11,0)</f>
        <v>0</v>
      </c>
      <c r="F16" s="313" t="s">
        <v>49</v>
      </c>
      <c r="G16" s="112" t="str">
        <f t="shared" si="0"/>
        <v>OK!</v>
      </c>
      <c r="I16" s="109"/>
    </row>
    <row r="17" spans="1:9" s="94" customFormat="1" ht="17.399999999999999" x14ac:dyDescent="0.25">
      <c r="A17" s="105"/>
      <c r="B17" s="122" t="s">
        <v>55</v>
      </c>
      <c r="C17" s="237"/>
      <c r="D17" s="312"/>
      <c r="E17" s="115">
        <f>ROUNDUP('4. Raport ROCZNY (rok kalend.)'!C11,0)</f>
        <v>0</v>
      </c>
      <c r="F17" s="314"/>
      <c r="G17" s="116" t="str">
        <f t="shared" si="0"/>
        <v>OK!</v>
      </c>
      <c r="I17" s="109"/>
    </row>
    <row r="18" spans="1:9" s="94" customFormat="1" ht="18" thickBot="1" x14ac:dyDescent="0.3">
      <c r="A18" s="105"/>
      <c r="B18" s="122" t="s">
        <v>56</v>
      </c>
      <c r="C18" s="281"/>
      <c r="D18" s="312"/>
      <c r="E18" s="124">
        <f>ROUNDUP('4. Raport ROCZNY (rok kalend.)'!C14,0)</f>
        <v>0</v>
      </c>
      <c r="F18" s="314"/>
      <c r="G18" s="120" t="str">
        <f>IF(E18=C18,"OK!",IF(E18=0,"brak danych","BŁĄD!!!"))</f>
        <v>OK!</v>
      </c>
      <c r="I18" s="109"/>
    </row>
    <row r="19" spans="1:9" s="94" customFormat="1" ht="18" thickTop="1" x14ac:dyDescent="0.25">
      <c r="A19" s="105"/>
      <c r="B19" s="110" t="s">
        <v>54</v>
      </c>
      <c r="C19" s="234"/>
      <c r="D19" s="305">
        <f>'5. Raport ROCZNY (rok kalend.)'!D4</f>
        <v>4</v>
      </c>
      <c r="E19" s="111">
        <f>ROUNDUP('5. Raport ROCZNY (rok kalend.)'!D11,0)</f>
        <v>0</v>
      </c>
      <c r="F19" s="308" t="s">
        <v>49</v>
      </c>
      <c r="G19" s="112" t="str">
        <f t="shared" si="0"/>
        <v>OK!</v>
      </c>
      <c r="H19" s="113"/>
      <c r="I19" s="109"/>
    </row>
    <row r="20" spans="1:9" s="94" customFormat="1" ht="17.399999999999999" x14ac:dyDescent="0.25">
      <c r="A20" s="105"/>
      <c r="B20" s="114" t="s">
        <v>55</v>
      </c>
      <c r="C20" s="235"/>
      <c r="D20" s="306"/>
      <c r="E20" s="115">
        <f>ROUNDUP('5. Raport ROCZNY (rok kalend.)'!C11,0)</f>
        <v>0</v>
      </c>
      <c r="F20" s="309"/>
      <c r="G20" s="116" t="str">
        <f t="shared" si="0"/>
        <v>OK!</v>
      </c>
      <c r="H20" s="117"/>
      <c r="I20" s="109"/>
    </row>
    <row r="21" spans="1:9" s="94" customFormat="1" ht="18" thickBot="1" x14ac:dyDescent="0.3">
      <c r="A21" s="105"/>
      <c r="B21" s="118" t="s">
        <v>56</v>
      </c>
      <c r="C21" s="280"/>
      <c r="D21" s="307"/>
      <c r="E21" s="119">
        <f>ROUNDUP('5. Raport ROCZNY (rok kalend.)'!C14,0)</f>
        <v>0</v>
      </c>
      <c r="F21" s="310"/>
      <c r="G21" s="120" t="str">
        <f>IF(E21=C21,"OK!",IF(E21=0,"brak danych","BŁĄD!!!"))</f>
        <v>OK!</v>
      </c>
      <c r="H21" s="121"/>
      <c r="I21" s="109"/>
    </row>
    <row r="22" spans="1:9" s="94" customFormat="1" ht="18" thickTop="1" x14ac:dyDescent="0.25">
      <c r="A22" s="105"/>
      <c r="B22" s="122" t="s">
        <v>54</v>
      </c>
      <c r="C22" s="236"/>
      <c r="D22" s="311">
        <f>'6. Raport ROCZNY (rok kalend.)'!D4</f>
        <v>5</v>
      </c>
      <c r="E22" s="123">
        <f>ROUNDUP('6. Raport ROCZNY (rok kalend.)'!D11,0)</f>
        <v>0</v>
      </c>
      <c r="F22" s="313" t="s">
        <v>49</v>
      </c>
      <c r="G22" s="112" t="str">
        <f t="shared" si="0"/>
        <v>OK!</v>
      </c>
      <c r="I22" s="109"/>
    </row>
    <row r="23" spans="1:9" s="94" customFormat="1" ht="17.399999999999999" x14ac:dyDescent="0.25">
      <c r="A23" s="105"/>
      <c r="B23" s="122" t="s">
        <v>55</v>
      </c>
      <c r="C23" s="237"/>
      <c r="D23" s="312"/>
      <c r="E23" s="115">
        <f>ROUNDUP('6. Raport ROCZNY (rok kalend.)'!C11,0)</f>
        <v>0</v>
      </c>
      <c r="F23" s="314"/>
      <c r="G23" s="116" t="str">
        <f t="shared" si="0"/>
        <v>OK!</v>
      </c>
      <c r="I23" s="109"/>
    </row>
    <row r="24" spans="1:9" s="94" customFormat="1" ht="18" thickBot="1" x14ac:dyDescent="0.3">
      <c r="A24" s="105"/>
      <c r="B24" s="122" t="s">
        <v>56</v>
      </c>
      <c r="C24" s="281"/>
      <c r="D24" s="312"/>
      <c r="E24" s="124">
        <f>ROUNDUP('6. Raport ROCZNY (rok kalend.)'!C14,0)</f>
        <v>0</v>
      </c>
      <c r="F24" s="314"/>
      <c r="G24" s="120" t="str">
        <f>IF(E24=C24,"OK!",IF(E24=0,"brak danych","BŁĄD!!!"))</f>
        <v>OK!</v>
      </c>
      <c r="I24" s="109"/>
    </row>
    <row r="25" spans="1:9" s="94" customFormat="1" ht="18" thickTop="1" x14ac:dyDescent="0.25">
      <c r="A25" s="105"/>
      <c r="B25" s="110" t="s">
        <v>54</v>
      </c>
      <c r="C25" s="234"/>
      <c r="D25" s="305">
        <f>'7. Raport ROCZNY (rok kalend.)'!D4</f>
        <v>6</v>
      </c>
      <c r="E25" s="111">
        <f>ROUNDUP('7. Raport ROCZNY (rok kalend.)'!D11,0)</f>
        <v>0</v>
      </c>
      <c r="F25" s="308" t="s">
        <v>49</v>
      </c>
      <c r="G25" s="112" t="str">
        <f t="shared" si="0"/>
        <v>OK!</v>
      </c>
      <c r="H25" s="113"/>
      <c r="I25" s="109"/>
    </row>
    <row r="26" spans="1:9" s="94" customFormat="1" ht="17.399999999999999" x14ac:dyDescent="0.25">
      <c r="A26" s="105"/>
      <c r="B26" s="114" t="s">
        <v>55</v>
      </c>
      <c r="C26" s="235"/>
      <c r="D26" s="306"/>
      <c r="E26" s="115">
        <f>ROUNDUP('7. Raport ROCZNY (rok kalend.)'!C11,0)</f>
        <v>0</v>
      </c>
      <c r="F26" s="309"/>
      <c r="G26" s="116" t="str">
        <f t="shared" si="0"/>
        <v>OK!</v>
      </c>
      <c r="H26" s="117"/>
      <c r="I26" s="109"/>
    </row>
    <row r="27" spans="1:9" s="94" customFormat="1" ht="18" thickBot="1" x14ac:dyDescent="0.3">
      <c r="A27" s="105"/>
      <c r="B27" s="118" t="s">
        <v>56</v>
      </c>
      <c r="C27" s="280"/>
      <c r="D27" s="307"/>
      <c r="E27" s="119">
        <f>ROUNDUP('7. Raport ROCZNY (rok kalend.)'!C14,0)</f>
        <v>0</v>
      </c>
      <c r="F27" s="310"/>
      <c r="G27" s="120" t="str">
        <f>IF(E27=C27,"OK!",IF(E27=0,"brak danych","BŁĄD!!!"))</f>
        <v>OK!</v>
      </c>
      <c r="H27" s="121"/>
      <c r="I27" s="109"/>
    </row>
    <row r="28" spans="1:9" s="94" customFormat="1" ht="18" thickTop="1" x14ac:dyDescent="0.25">
      <c r="A28" s="105"/>
      <c r="B28" s="122" t="s">
        <v>54</v>
      </c>
      <c r="C28" s="236"/>
      <c r="D28" s="311">
        <f>'8. Raport ROCZNY (rok kalend.)'!D4</f>
        <v>7</v>
      </c>
      <c r="E28" s="123">
        <f>ROUNDUP('8. Raport ROCZNY (rok kalend.)'!D11,0)</f>
        <v>0</v>
      </c>
      <c r="F28" s="313" t="s">
        <v>49</v>
      </c>
      <c r="G28" s="112" t="str">
        <f t="shared" ref="G28:G35" si="1">IF(E28=C28,"OK!",IF(E28=0,"brak danych","BŁĄD!!!"))</f>
        <v>OK!</v>
      </c>
      <c r="I28" s="109"/>
    </row>
    <row r="29" spans="1:9" s="94" customFormat="1" ht="17.399999999999999" x14ac:dyDescent="0.25">
      <c r="A29" s="105"/>
      <c r="B29" s="122" t="s">
        <v>55</v>
      </c>
      <c r="C29" s="237"/>
      <c r="D29" s="312"/>
      <c r="E29" s="115">
        <f>ROUNDUP('8. Raport ROCZNY (rok kalend.)'!C11,0)</f>
        <v>0</v>
      </c>
      <c r="F29" s="314"/>
      <c r="G29" s="116" t="str">
        <f t="shared" si="1"/>
        <v>OK!</v>
      </c>
      <c r="I29" s="109"/>
    </row>
    <row r="30" spans="1:9" s="94" customFormat="1" ht="18" thickBot="1" x14ac:dyDescent="0.3">
      <c r="A30" s="105"/>
      <c r="B30" s="122" t="s">
        <v>56</v>
      </c>
      <c r="C30" s="281"/>
      <c r="D30" s="312"/>
      <c r="E30" s="124">
        <f>ROUNDUP('8. Raport ROCZNY (rok kalend.)'!C14,0)</f>
        <v>0</v>
      </c>
      <c r="F30" s="314"/>
      <c r="G30" s="120" t="str">
        <f>IF(E30=C30,"OK!",IF(E30=0,"brak danych","BŁĄD!!!"))</f>
        <v>OK!</v>
      </c>
      <c r="I30" s="109"/>
    </row>
    <row r="31" spans="1:9" s="94" customFormat="1" ht="18" thickTop="1" x14ac:dyDescent="0.25">
      <c r="A31" s="105"/>
      <c r="B31" s="110" t="s">
        <v>54</v>
      </c>
      <c r="C31" s="234"/>
      <c r="D31" s="305">
        <f>'9. Raport ROCZNY (rok kalend.)'!D4</f>
        <v>8</v>
      </c>
      <c r="E31" s="111">
        <f>ROUNDUP('9. Raport ROCZNY (rok kalend.)'!D11,0)</f>
        <v>0</v>
      </c>
      <c r="F31" s="308" t="s">
        <v>49</v>
      </c>
      <c r="G31" s="112" t="str">
        <f t="shared" si="1"/>
        <v>OK!</v>
      </c>
      <c r="H31" s="113"/>
      <c r="I31" s="109"/>
    </row>
    <row r="32" spans="1:9" s="94" customFormat="1" ht="17.399999999999999" x14ac:dyDescent="0.25">
      <c r="A32" s="105"/>
      <c r="B32" s="114" t="s">
        <v>55</v>
      </c>
      <c r="C32" s="235"/>
      <c r="D32" s="306"/>
      <c r="E32" s="115">
        <f>ROUNDUP('9. Raport ROCZNY (rok kalend.)'!C11,0)</f>
        <v>0</v>
      </c>
      <c r="F32" s="309"/>
      <c r="G32" s="116" t="str">
        <f t="shared" si="1"/>
        <v>OK!</v>
      </c>
      <c r="H32" s="117"/>
      <c r="I32" s="109"/>
    </row>
    <row r="33" spans="1:9" s="94" customFormat="1" ht="18" thickBot="1" x14ac:dyDescent="0.3">
      <c r="A33" s="105"/>
      <c r="B33" s="118" t="s">
        <v>56</v>
      </c>
      <c r="C33" s="280"/>
      <c r="D33" s="307"/>
      <c r="E33" s="119">
        <f>ROUNDUP('9. Raport ROCZNY (rok kalend.)'!C14,0)</f>
        <v>0</v>
      </c>
      <c r="F33" s="310"/>
      <c r="G33" s="120" t="str">
        <f>IF(E33=C33,"OK!",IF(E33=0,"brak danych","BŁĄD!!!"))</f>
        <v>OK!</v>
      </c>
      <c r="H33" s="121"/>
      <c r="I33" s="109"/>
    </row>
    <row r="34" spans="1:9" s="94" customFormat="1" ht="18" thickTop="1" x14ac:dyDescent="0.25">
      <c r="A34" s="105"/>
      <c r="B34" s="122" t="s">
        <v>54</v>
      </c>
      <c r="C34" s="236"/>
      <c r="D34" s="311">
        <f>'10. Raport ROCZNY (rok kalend.)'!D4</f>
        <v>9</v>
      </c>
      <c r="E34" s="123">
        <f>ROUNDUP('10. Raport ROCZNY (rok kalend.)'!D11,0)</f>
        <v>0</v>
      </c>
      <c r="F34" s="313" t="s">
        <v>49</v>
      </c>
      <c r="G34" s="112" t="str">
        <f t="shared" si="1"/>
        <v>OK!</v>
      </c>
      <c r="I34" s="109"/>
    </row>
    <row r="35" spans="1:9" s="94" customFormat="1" ht="17.399999999999999" x14ac:dyDescent="0.25">
      <c r="A35" s="105"/>
      <c r="B35" s="122" t="s">
        <v>55</v>
      </c>
      <c r="C35" s="237"/>
      <c r="D35" s="312"/>
      <c r="E35" s="115">
        <f>ROUNDUP('10. Raport ROCZNY (rok kalend.)'!C11,0)</f>
        <v>0</v>
      </c>
      <c r="F35" s="314"/>
      <c r="G35" s="116" t="str">
        <f t="shared" si="1"/>
        <v>OK!</v>
      </c>
      <c r="I35" s="109"/>
    </row>
    <row r="36" spans="1:9" s="94" customFormat="1" ht="18" thickBot="1" x14ac:dyDescent="0.3">
      <c r="A36" s="105"/>
      <c r="B36" s="122" t="s">
        <v>56</v>
      </c>
      <c r="C36" s="281"/>
      <c r="D36" s="312"/>
      <c r="E36" s="124">
        <f>ROUNDUP('10. Raport ROCZNY (rok kalend.)'!C14,0)</f>
        <v>0</v>
      </c>
      <c r="F36" s="314"/>
      <c r="G36" s="120" t="str">
        <f>IF(E36=C36,"OK!",IF(E36=0,"brak danych","BŁĄD!!!"))</f>
        <v>OK!</v>
      </c>
      <c r="I36" s="109"/>
    </row>
    <row r="37" spans="1:9" s="94" customFormat="1" ht="18" customHeight="1" thickTop="1" thickBot="1" x14ac:dyDescent="0.3">
      <c r="A37" s="105"/>
      <c r="B37" s="125" t="s">
        <v>54</v>
      </c>
      <c r="C37" s="126">
        <f>SUM(C7,C10,C13,C16,C19,C22,C25,C28,C31,C34)</f>
        <v>0</v>
      </c>
      <c r="D37" s="315" t="s">
        <v>39</v>
      </c>
      <c r="E37" s="126">
        <f>ROUNDUP('RAPORT KOŃCOWY'!D11,0)</f>
        <v>0</v>
      </c>
      <c r="F37" s="318" t="s">
        <v>57</v>
      </c>
      <c r="G37" s="112" t="str">
        <f>IF(E37=C37,"OK!",IF('RAPORT KOŃCOWY'!$D$4="","brak danych","BŁĄD!!!"))</f>
        <v>OK!</v>
      </c>
      <c r="H37" s="127"/>
      <c r="I37" s="109"/>
    </row>
    <row r="38" spans="1:9" s="94" customFormat="1" ht="18" customHeight="1" thickTop="1" thickBot="1" x14ac:dyDescent="0.3">
      <c r="A38" s="105"/>
      <c r="B38" s="128" t="s">
        <v>55</v>
      </c>
      <c r="C38" s="129">
        <f>SUM(C8,C11,C14,C17,C20,C23,C26,C29,C32,C35)</f>
        <v>0</v>
      </c>
      <c r="D38" s="316"/>
      <c r="E38" s="129">
        <f>ROUNDUP('RAPORT KOŃCOWY'!C11,0)</f>
        <v>0</v>
      </c>
      <c r="F38" s="319"/>
      <c r="G38" s="116" t="str">
        <f>IF(E38=C38,"OK!",IF('RAPORT KOŃCOWY'!$D$4="","brak danych","BŁĄD!!!"))</f>
        <v>OK!</v>
      </c>
      <c r="H38" s="130"/>
      <c r="I38" s="109"/>
    </row>
    <row r="39" spans="1:9" s="94" customFormat="1" ht="18" customHeight="1" thickTop="1" thickBot="1" x14ac:dyDescent="0.3">
      <c r="A39" s="105"/>
      <c r="B39" s="131" t="s">
        <v>56</v>
      </c>
      <c r="C39" s="132">
        <f>SUM(C9,C12,C15,C18,C21,C24,C27,C30,C33,C36)</f>
        <v>0</v>
      </c>
      <c r="D39" s="317"/>
      <c r="E39" s="132">
        <f>ROUNDUP('RAPORT KOŃCOWY'!C15,0)</f>
        <v>0</v>
      </c>
      <c r="F39" s="320"/>
      <c r="G39" s="120" t="str">
        <f>IF(E39=C39,"OK!",IF('RAPORT KOŃCOWY'!$D$4="","brak danych","BŁĄD!!!"))</f>
        <v>OK!</v>
      </c>
      <c r="H39" s="133"/>
      <c r="I39" s="109"/>
    </row>
    <row r="40" spans="1:9" s="140" customFormat="1" ht="13.8" thickTop="1" x14ac:dyDescent="0.25">
      <c r="A40" s="134"/>
      <c r="B40" s="135"/>
      <c r="C40" s="136"/>
      <c r="D40" s="137"/>
      <c r="E40" s="138"/>
      <c r="F40" s="139"/>
      <c r="G40" s="138"/>
      <c r="I40" s="141"/>
    </row>
    <row r="41" spans="1:9" s="140" customFormat="1" ht="15" customHeight="1" x14ac:dyDescent="0.25">
      <c r="A41" s="134"/>
      <c r="B41" s="136" t="s">
        <v>45</v>
      </c>
      <c r="C41" s="136"/>
      <c r="D41" s="137"/>
      <c r="E41" s="138"/>
      <c r="F41" s="142"/>
      <c r="G41" s="138"/>
      <c r="I41" s="141"/>
    </row>
    <row r="42" spans="1:9" s="140" customFormat="1" ht="15" customHeight="1" x14ac:dyDescent="0.25">
      <c r="A42" s="134"/>
      <c r="B42" s="135"/>
      <c r="C42" s="143" t="s">
        <v>47</v>
      </c>
      <c r="D42" s="137"/>
      <c r="E42" s="138"/>
      <c r="F42" s="139"/>
      <c r="G42" s="138"/>
      <c r="I42" s="141"/>
    </row>
    <row r="43" spans="1:9" s="140" customFormat="1" ht="12.75" customHeight="1" x14ac:dyDescent="0.25">
      <c r="A43" s="134"/>
      <c r="B43" s="135"/>
      <c r="C43" s="144" t="s">
        <v>62</v>
      </c>
      <c r="D43" s="137"/>
      <c r="E43" s="138"/>
      <c r="F43" s="139"/>
      <c r="G43" s="138"/>
      <c r="I43" s="141"/>
    </row>
    <row r="44" spans="1:9" s="140" customFormat="1" ht="15" customHeight="1" x14ac:dyDescent="0.25">
      <c r="A44" s="134"/>
      <c r="B44" s="135"/>
      <c r="C44" s="144" t="s">
        <v>114</v>
      </c>
      <c r="D44" s="137"/>
      <c r="E44" s="138"/>
      <c r="F44" s="139"/>
      <c r="G44" s="138"/>
      <c r="I44" s="141"/>
    </row>
    <row r="45" spans="1:9" s="140" customFormat="1" ht="12.75" customHeight="1" x14ac:dyDescent="0.25">
      <c r="A45" s="134"/>
      <c r="B45" s="145" t="s">
        <v>58</v>
      </c>
      <c r="C45" s="136"/>
      <c r="D45" s="137"/>
      <c r="E45" s="138"/>
      <c r="F45" s="142"/>
      <c r="G45" s="138"/>
      <c r="I45" s="141"/>
    </row>
    <row r="46" spans="1:9" s="140" customFormat="1" ht="6.9" customHeight="1" x14ac:dyDescent="0.25">
      <c r="A46" s="134"/>
      <c r="B46" s="136"/>
      <c r="C46" s="136"/>
      <c r="D46" s="137"/>
      <c r="E46" s="138"/>
      <c r="F46" s="139"/>
      <c r="G46" s="138"/>
      <c r="I46" s="141"/>
    </row>
    <row r="47" spans="1:9" s="140" customFormat="1" ht="15" customHeight="1" x14ac:dyDescent="0.25">
      <c r="A47" s="134"/>
      <c r="B47" s="135"/>
      <c r="C47" s="143" t="s">
        <v>46</v>
      </c>
      <c r="D47" s="137"/>
      <c r="E47" s="138"/>
      <c r="F47" s="139"/>
      <c r="G47" s="138"/>
      <c r="I47" s="141"/>
    </row>
    <row r="48" spans="1:9" s="140" customFormat="1" ht="15" customHeight="1" x14ac:dyDescent="0.25">
      <c r="A48" s="134"/>
      <c r="B48" s="146"/>
      <c r="C48" s="144" t="s">
        <v>115</v>
      </c>
      <c r="D48" s="137"/>
      <c r="E48" s="138"/>
      <c r="F48" s="139"/>
      <c r="G48" s="138"/>
      <c r="I48" s="141"/>
    </row>
    <row r="49" spans="1:12" s="140" customFormat="1" ht="12.75" customHeight="1" x14ac:dyDescent="0.25">
      <c r="A49" s="134"/>
      <c r="B49" s="147" t="s">
        <v>81</v>
      </c>
      <c r="C49" s="136"/>
      <c r="D49" s="137"/>
      <c r="E49" s="138"/>
      <c r="F49" s="139"/>
      <c r="G49" s="138"/>
      <c r="I49" s="141"/>
    </row>
    <row r="50" spans="1:12" s="140" customFormat="1" ht="12.75" customHeight="1" x14ac:dyDescent="0.25">
      <c r="A50" s="134"/>
      <c r="B50" s="147" t="s">
        <v>134</v>
      </c>
      <c r="C50" s="136"/>
      <c r="D50" s="137"/>
      <c r="E50" s="138"/>
      <c r="F50" s="139"/>
      <c r="G50" s="138"/>
      <c r="I50" s="141"/>
    </row>
    <row r="51" spans="1:12" s="140" customFormat="1" ht="6.9" customHeight="1" x14ac:dyDescent="0.25">
      <c r="A51" s="134"/>
      <c r="B51" s="147"/>
      <c r="C51" s="136"/>
      <c r="D51" s="137"/>
      <c r="E51" s="138"/>
      <c r="F51" s="139"/>
      <c r="G51" s="138"/>
      <c r="I51" s="141"/>
    </row>
    <row r="52" spans="1:12" ht="13.8" thickBot="1" x14ac:dyDescent="0.3">
      <c r="A52" s="148"/>
      <c r="B52" s="149"/>
      <c r="C52" s="150"/>
      <c r="D52" s="150"/>
      <c r="E52" s="150"/>
      <c r="F52" s="151"/>
      <c r="G52" s="150"/>
      <c r="H52" s="150"/>
      <c r="I52" s="152"/>
      <c r="J52" s="137"/>
      <c r="K52" s="137"/>
      <c r="L52" s="137"/>
    </row>
    <row r="53" spans="1:12" ht="13.8" hidden="1" thickTop="1" x14ac:dyDescent="0.25">
      <c r="A53" s="137"/>
      <c r="B53" s="153"/>
      <c r="C53" s="137"/>
      <c r="D53" s="137"/>
      <c r="E53" s="137"/>
      <c r="F53" s="139"/>
      <c r="G53" s="137"/>
      <c r="H53" s="137"/>
      <c r="I53" s="137"/>
      <c r="J53" s="137"/>
      <c r="K53" s="137"/>
      <c r="L53" s="137"/>
    </row>
    <row r="54" spans="1:12" hidden="1" x14ac:dyDescent="0.25"/>
    <row r="55" spans="1:12" hidden="1" x14ac:dyDescent="0.25"/>
    <row r="56" spans="1:12" hidden="1" x14ac:dyDescent="0.25"/>
    <row r="57" spans="1:12" hidden="1" x14ac:dyDescent="0.25"/>
    <row r="58" spans="1:12" hidden="1" x14ac:dyDescent="0.25"/>
  </sheetData>
  <sheetProtection sheet="1" objects="1" scenarios="1"/>
  <mergeCells count="22">
    <mergeCell ref="D13:D15"/>
    <mergeCell ref="F13:F15"/>
    <mergeCell ref="D16:D18"/>
    <mergeCell ref="F16:F18"/>
    <mergeCell ref="D7:D9"/>
    <mergeCell ref="F7:F9"/>
    <mergeCell ref="D10:D12"/>
    <mergeCell ref="F10:F12"/>
    <mergeCell ref="D37:D39"/>
    <mergeCell ref="F37:F39"/>
    <mergeCell ref="D28:D30"/>
    <mergeCell ref="F28:F30"/>
    <mergeCell ref="D31:D33"/>
    <mergeCell ref="F31:F33"/>
    <mergeCell ref="D34:D36"/>
    <mergeCell ref="F34:F36"/>
    <mergeCell ref="D19:D21"/>
    <mergeCell ref="F19:F21"/>
    <mergeCell ref="D22:D24"/>
    <mergeCell ref="F22:F24"/>
    <mergeCell ref="D25:D27"/>
    <mergeCell ref="F25:F27"/>
  </mergeCells>
  <phoneticPr fontId="0" type="noConversion"/>
  <conditionalFormatting sqref="G7:G39">
    <cfRule type="expression" dxfId="23" priority="1" stopIfTrue="1">
      <formula>G7="BŁĄD!!!"</formula>
    </cfRule>
  </conditionalFormatting>
  <pageMargins left="0.92" right="0.4" top="0.57999999999999996" bottom="0.6" header="0.39" footer="0.39"/>
  <pageSetup paperSize="9" scale="86" orientation="portrait" blackAndWhite="1" r:id="rId1"/>
  <headerFooter alignWithMargins="0">
    <oddFooter>&amp;L&amp;8dominik.lotyszonok@nauka.gov.pl&amp;C&amp;8TABELE_raport_UE - &amp;A&amp;R&amp;8&amp;P/&amp;N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A1:G25"/>
  <sheetViews>
    <sheetView showGridLines="0" zoomScaleNormal="100" workbookViewId="0">
      <pane ySplit="6" topLeftCell="A11" activePane="bottomLeft" state="frozenSplit"/>
      <selection pane="bottomLeft" activeCell="D4" sqref="D4"/>
    </sheetView>
  </sheetViews>
  <sheetFormatPr defaultColWidth="9.109375" defaultRowHeight="13.2" x14ac:dyDescent="0.25"/>
  <cols>
    <col min="1" max="1" width="4.6640625" style="172" customWidth="1"/>
    <col min="2" max="2" width="33.6640625" style="172" customWidth="1"/>
    <col min="3" max="6" width="13.6640625" style="172" customWidth="1"/>
    <col min="7" max="7" width="18.6640625" style="172" customWidth="1"/>
    <col min="8" max="16384" width="9.109375" style="172"/>
  </cols>
  <sheetData>
    <row r="1" spans="1:7" s="155" customFormat="1" ht="15" customHeight="1" x14ac:dyDescent="0.25">
      <c r="B1" s="156" t="s">
        <v>120</v>
      </c>
      <c r="C1" s="157"/>
    </row>
    <row r="2" spans="1:7" s="155" customFormat="1" ht="12.75" customHeight="1" thickBot="1" x14ac:dyDescent="0.25"/>
    <row r="3" spans="1:7" s="160" customFormat="1" ht="25.5" customHeight="1" x14ac:dyDescent="0.25">
      <c r="A3" s="158"/>
      <c r="B3" s="159"/>
      <c r="C3" s="325" t="s">
        <v>69</v>
      </c>
      <c r="D3" s="326"/>
      <c r="E3" s="323" t="s">
        <v>70</v>
      </c>
      <c r="F3" s="324"/>
    </row>
    <row r="4" spans="1:7" s="137" customFormat="1" ht="13.5" customHeight="1" x14ac:dyDescent="0.25">
      <c r="A4" s="161"/>
      <c r="B4" s="162"/>
      <c r="C4" s="163" t="str">
        <f>CONCATENATE('1. Raport ROCZNY (rok kalend.)'!D4," -")</f>
        <v xml:space="preserve"> -</v>
      </c>
      <c r="D4" s="164"/>
      <c r="E4" s="163" t="str">
        <f>C4</f>
        <v xml:space="preserve"> -</v>
      </c>
      <c r="F4" s="165">
        <f>D4</f>
        <v>0</v>
      </c>
    </row>
    <row r="5" spans="1:7" s="155" customFormat="1" ht="42" customHeight="1" x14ac:dyDescent="0.2">
      <c r="A5" s="161" t="s">
        <v>0</v>
      </c>
      <c r="B5" s="162" t="s">
        <v>7</v>
      </c>
      <c r="C5" s="166" t="s">
        <v>25</v>
      </c>
      <c r="D5" s="167" t="s">
        <v>32</v>
      </c>
      <c r="E5" s="167" t="s">
        <v>25</v>
      </c>
      <c r="F5" s="168" t="s">
        <v>32</v>
      </c>
    </row>
    <row r="6" spans="1:7" ht="18" customHeight="1" x14ac:dyDescent="0.25">
      <c r="A6" s="169" t="s">
        <v>1</v>
      </c>
      <c r="B6" s="170" t="s">
        <v>2</v>
      </c>
      <c r="C6" s="170" t="s">
        <v>3</v>
      </c>
      <c r="D6" s="170" t="s">
        <v>4</v>
      </c>
      <c r="E6" s="170" t="s">
        <v>5</v>
      </c>
      <c r="F6" s="171" t="s">
        <v>6</v>
      </c>
    </row>
    <row r="7" spans="1:7" ht="26.4" x14ac:dyDescent="0.25">
      <c r="A7" s="173">
        <v>1</v>
      </c>
      <c r="B7" s="174" t="s">
        <v>14</v>
      </c>
      <c r="C7" s="175">
        <f>SUM(C8:C9)</f>
        <v>0</v>
      </c>
      <c r="D7" s="175">
        <f>SUM(D8:D9)</f>
        <v>0</v>
      </c>
      <c r="E7" s="242">
        <f>SUM(E8:E9)</f>
        <v>0</v>
      </c>
      <c r="F7" s="207">
        <f>SUM(F8:F9)</f>
        <v>0</v>
      </c>
    </row>
    <row r="8" spans="1:7" ht="15" customHeight="1" x14ac:dyDescent="0.25">
      <c r="A8" s="176"/>
      <c r="B8" s="177" t="s">
        <v>116</v>
      </c>
      <c r="C8" s="240">
        <f>'1. Raport ROCZNY (rok kalend.)'!C8+'2. Raport ROCZNY (rok kalend.)'!C8+'3. Raport ROCZNY (rok kalend.)'!C8+'4. Raport ROCZNY (rok kalend.)'!C8+'5. Raport ROCZNY (rok kalend.)'!C8+'6. Raport ROCZNY (rok kalend.)'!C8+'7. Raport ROCZNY (rok kalend.)'!C8+'8. Raport ROCZNY (rok kalend.)'!C8+'9. Raport ROCZNY (rok kalend.)'!C8+'10. Raport ROCZNY (rok kalend.)'!C8</f>
        <v>0</v>
      </c>
      <c r="D8" s="178">
        <f>'1. Raport ROCZNY (rok kalend.)'!D8+'2. Raport ROCZNY (rok kalend.)'!D8+'3. Raport ROCZNY (rok kalend.)'!D8+'4. Raport ROCZNY (rok kalend.)'!D8+'5. Raport ROCZNY (rok kalend.)'!D8+'6. Raport ROCZNY (rok kalend.)'!D8+'7. Raport ROCZNY (rok kalend.)'!D8+'8. Raport ROCZNY (rok kalend.)'!D8+'9. Raport ROCZNY (rok kalend.)'!D8+'10. Raport ROCZNY (rok kalend.)'!D8</f>
        <v>0</v>
      </c>
      <c r="E8" s="204">
        <f>'1. Raport ROCZNY (rok kalend.)'!E8+'2. Raport ROCZNY (rok kalend.)'!E8+'3. Raport ROCZNY (rok kalend.)'!E8+'4. Raport ROCZNY (rok kalend.)'!E8+'5. Raport ROCZNY (rok kalend.)'!E8+'6. Raport ROCZNY (rok kalend.)'!E8+'7. Raport ROCZNY (rok kalend.)'!E8+'8. Raport ROCZNY (rok kalend.)'!E8+'9. Raport ROCZNY (rok kalend.)'!E8+'10. Raport ROCZNY (rok kalend.)'!E8</f>
        <v>0</v>
      </c>
      <c r="F8" s="205">
        <f>'1. Raport ROCZNY (rok kalend.)'!F8+'2. Raport ROCZNY (rok kalend.)'!F8+'3. Raport ROCZNY (rok kalend.)'!F8+'4. Raport ROCZNY (rok kalend.)'!F8+'5. Raport ROCZNY (rok kalend.)'!F8+'6. Raport ROCZNY (rok kalend.)'!F8+'7. Raport ROCZNY (rok kalend.)'!F8+'8. Raport ROCZNY (rok kalend.)'!F8+'9. Raport ROCZNY (rok kalend.)'!F8+'10. Raport ROCZNY (rok kalend.)'!F8</f>
        <v>0</v>
      </c>
    </row>
    <row r="9" spans="1:7" ht="48" customHeight="1" x14ac:dyDescent="0.25">
      <c r="A9" s="179"/>
      <c r="B9" s="180" t="s">
        <v>117</v>
      </c>
      <c r="C9" s="241">
        <f>'1. Raport ROCZNY (rok kalend.)'!C9+'2. Raport ROCZNY (rok kalend.)'!C9+'3. Raport ROCZNY (rok kalend.)'!C9+'4. Raport ROCZNY (rok kalend.)'!C9+'5. Raport ROCZNY (rok kalend.)'!C9+'6. Raport ROCZNY (rok kalend.)'!C9+'7. Raport ROCZNY (rok kalend.)'!C9+'8. Raport ROCZNY (rok kalend.)'!C9+'9. Raport ROCZNY (rok kalend.)'!C9+'10. Raport ROCZNY (rok kalend.)'!C9</f>
        <v>0</v>
      </c>
      <c r="D9" s="181">
        <f>'1. Raport ROCZNY (rok kalend.)'!D9+'2. Raport ROCZNY (rok kalend.)'!D9+'3. Raport ROCZNY (rok kalend.)'!D9+'4. Raport ROCZNY (rok kalend.)'!D9+'5. Raport ROCZNY (rok kalend.)'!D9+'6. Raport ROCZNY (rok kalend.)'!D9+'7. Raport ROCZNY (rok kalend.)'!D9+'8. Raport ROCZNY (rok kalend.)'!D9+'9. Raport ROCZNY (rok kalend.)'!D9+'10. Raport ROCZNY (rok kalend.)'!D9</f>
        <v>0</v>
      </c>
      <c r="E9" s="243">
        <f>'1. Raport ROCZNY (rok kalend.)'!E9+'2. Raport ROCZNY (rok kalend.)'!E9+'3. Raport ROCZNY (rok kalend.)'!E9+'4. Raport ROCZNY (rok kalend.)'!E9+'5. Raport ROCZNY (rok kalend.)'!E9+'6. Raport ROCZNY (rok kalend.)'!E9+'7. Raport ROCZNY (rok kalend.)'!E9+'8. Raport ROCZNY (rok kalend.)'!E9+'9. Raport ROCZNY (rok kalend.)'!E9+'10. Raport ROCZNY (rok kalend.)'!E9</f>
        <v>0</v>
      </c>
      <c r="F9" s="203">
        <f>'1. Raport ROCZNY (rok kalend.)'!F9+'2. Raport ROCZNY (rok kalend.)'!F9+'3. Raport ROCZNY (rok kalend.)'!F9+'4. Raport ROCZNY (rok kalend.)'!F9+'5. Raport ROCZNY (rok kalend.)'!F9+'6. Raport ROCZNY (rok kalend.)'!F9+'7. Raport ROCZNY (rok kalend.)'!F9+'8. Raport ROCZNY (rok kalend.)'!F9+'9. Raport ROCZNY (rok kalend.)'!F9+'10. Raport ROCZNY (rok kalend.)'!F9</f>
        <v>0</v>
      </c>
    </row>
    <row r="10" spans="1:7" ht="21" customHeight="1" thickBot="1" x14ac:dyDescent="0.3">
      <c r="A10" s="176">
        <v>2</v>
      </c>
      <c r="B10" s="182" t="s">
        <v>8</v>
      </c>
      <c r="C10" s="239">
        <f>'1. Raport ROCZNY (rok kalend.)'!C10+'2. Raport ROCZNY (rok kalend.)'!C10+'3. Raport ROCZNY (rok kalend.)'!C10+'4. Raport ROCZNY (rok kalend.)'!C10+'5. Raport ROCZNY (rok kalend.)'!C10+'6. Raport ROCZNY (rok kalend.)'!C10+'7. Raport ROCZNY (rok kalend.)'!C10+'8. Raport ROCZNY (rok kalend.)'!C10+'9. Raport ROCZNY (rok kalend.)'!C10+'10. Raport ROCZNY (rok kalend.)'!C10</f>
        <v>0</v>
      </c>
      <c r="D10" s="183">
        <f>'1. Raport ROCZNY (rok kalend.)'!D10+'2. Raport ROCZNY (rok kalend.)'!D10+'3. Raport ROCZNY (rok kalend.)'!D10+'4. Raport ROCZNY (rok kalend.)'!D10+'5. Raport ROCZNY (rok kalend.)'!D10+'6. Raport ROCZNY (rok kalend.)'!D10+'7. Raport ROCZNY (rok kalend.)'!D10+'8. Raport ROCZNY (rok kalend.)'!D10+'9. Raport ROCZNY (rok kalend.)'!D10+'10. Raport ROCZNY (rok kalend.)'!D10</f>
        <v>0</v>
      </c>
      <c r="E10" s="244">
        <f>'1. Raport ROCZNY (rok kalend.)'!E10+'2. Raport ROCZNY (rok kalend.)'!E10+'3. Raport ROCZNY (rok kalend.)'!E10+'4. Raport ROCZNY (rok kalend.)'!E10+'5. Raport ROCZNY (rok kalend.)'!E10+'6. Raport ROCZNY (rok kalend.)'!E10+'7. Raport ROCZNY (rok kalend.)'!E10+'8. Raport ROCZNY (rok kalend.)'!E10+'9. Raport ROCZNY (rok kalend.)'!E10+'10. Raport ROCZNY (rok kalend.)'!E10</f>
        <v>0</v>
      </c>
      <c r="F10" s="206">
        <f>'1. Raport ROCZNY (rok kalend.)'!F10+'2. Raport ROCZNY (rok kalend.)'!F10+'3. Raport ROCZNY (rok kalend.)'!F10+'4. Raport ROCZNY (rok kalend.)'!F10+'5. Raport ROCZNY (rok kalend.)'!F10+'6. Raport ROCZNY (rok kalend.)'!F10+'7. Raport ROCZNY (rok kalend.)'!F10+'8. Raport ROCZNY (rok kalend.)'!F10+'9. Raport ROCZNY (rok kalend.)'!F10+'10. Raport ROCZNY (rok kalend.)'!F10</f>
        <v>0</v>
      </c>
    </row>
    <row r="11" spans="1:7" ht="24" customHeight="1" thickBot="1" x14ac:dyDescent="0.3">
      <c r="A11" s="184">
        <v>3</v>
      </c>
      <c r="B11" s="185" t="s">
        <v>9</v>
      </c>
      <c r="C11" s="245">
        <f>SUM(C7,C10)</f>
        <v>0</v>
      </c>
      <c r="D11" s="186">
        <f>SUM(D7,D10)</f>
        <v>0</v>
      </c>
      <c r="E11" s="246">
        <f>SUM(E7,E10)</f>
        <v>0</v>
      </c>
      <c r="F11" s="247">
        <f>SUM(F7,F10)</f>
        <v>0</v>
      </c>
    </row>
    <row r="12" spans="1:7" s="187" customFormat="1" ht="9.75" customHeight="1" x14ac:dyDescent="0.2"/>
    <row r="13" spans="1:7" s="190" customFormat="1" ht="12.75" customHeight="1" x14ac:dyDescent="0.25">
      <c r="A13" s="188"/>
      <c r="B13" s="189" t="s">
        <v>121</v>
      </c>
    </row>
    <row r="14" spans="1:7" s="192" customFormat="1" ht="27" customHeight="1" x14ac:dyDescent="0.25">
      <c r="B14" s="275" t="s">
        <v>119</v>
      </c>
      <c r="C14" s="191">
        <f>'1. Raport ROCZNY (rok kalend.)'!C14+'2. Raport ROCZNY (rok kalend.)'!C14+'3. Raport ROCZNY (rok kalend.)'!C14+'4. Raport ROCZNY (rok kalend.)'!C14+'5. Raport ROCZNY (rok kalend.)'!C14+'6. Raport ROCZNY (rok kalend.)'!C14+'7. Raport ROCZNY (rok kalend.)'!C14+'8. Raport ROCZNY (rok kalend.)'!C14+'9. Raport ROCZNY (rok kalend.)'!C14+'10. Raport ROCZNY (rok kalend.)'!C14</f>
        <v>0</v>
      </c>
      <c r="E14" s="322" t="str">
        <f>IF(F11&gt;E11,"Śr. fin. na naukę są większe 
niż środki krajowe!!!
Proszę poprawić tabelę roczną 
za OSTATNI rok!",IF(F11&gt;0.6*(C15+E11),"Śr. fin. na naukę PRZEKRACZAJĄ 
60% całkowitego kosztu udziału jednostki w projekcie!!! 
Proszę poprawić tabelę roczną 
za OSTATNI rok!",""))</f>
        <v/>
      </c>
      <c r="F14" s="322"/>
      <c r="G14" s="277" t="str">
        <f>IF(F11&gt;G15,CONCATENATE(F11," &gt; ",G15),"")</f>
        <v/>
      </c>
    </row>
    <row r="15" spans="1:7" s="192" customFormat="1" ht="18" customHeight="1" x14ac:dyDescent="0.25">
      <c r="B15" s="275" t="s">
        <v>118</v>
      </c>
      <c r="C15" s="191">
        <f>'1. Raport ROCZNY (rok kalend.)'!C15+'2. Raport ROCZNY (rok kalend.)'!C15+'3. Raport ROCZNY (rok kalend.)'!C15+'4. Raport ROCZNY (rok kalend.)'!C15+'5. Raport ROCZNY (rok kalend.)'!C15+'6. Raport ROCZNY (rok kalend.)'!C15+'7. Raport ROCZNY (rok kalend.)'!C15+'8. Raport ROCZNY (rok kalend.)'!C15+'9. Raport ROCZNY (rok kalend.)'!C15+'10. Raport ROCZNY (rok kalend.)'!C15</f>
        <v>0</v>
      </c>
      <c r="D15" s="283"/>
      <c r="E15" s="322"/>
      <c r="F15" s="322"/>
      <c r="G15" s="278" t="str">
        <f>IF(F11&gt;E11,"",IF(F11&gt;0.6*(C15+E11),0.6*(C15+E11),""))</f>
        <v/>
      </c>
    </row>
    <row r="16" spans="1:7" s="137" customFormat="1" ht="11.25" customHeight="1" x14ac:dyDescent="0.25"/>
    <row r="17" spans="2:6" s="189" customFormat="1" ht="12" x14ac:dyDescent="0.25">
      <c r="B17" s="189" t="s">
        <v>122</v>
      </c>
    </row>
    <row r="18" spans="2:6" s="195" customFormat="1" ht="21" customHeight="1" x14ac:dyDescent="0.25">
      <c r="B18" s="193" t="s">
        <v>15</v>
      </c>
      <c r="C18" s="194" t="s">
        <v>16</v>
      </c>
      <c r="E18" s="194" t="s">
        <v>17</v>
      </c>
    </row>
    <row r="19" spans="2:6" ht="9" customHeight="1" x14ac:dyDescent="0.25"/>
    <row r="20" spans="2:6" s="196" customFormat="1" ht="10.199999999999999" x14ac:dyDescent="0.2">
      <c r="D20" s="197" t="s">
        <v>35</v>
      </c>
      <c r="F20" s="198" t="s">
        <v>12</v>
      </c>
    </row>
    <row r="21" spans="2:6" s="196" customFormat="1" ht="10.199999999999999" x14ac:dyDescent="0.2">
      <c r="D21" s="197"/>
    </row>
    <row r="22" spans="2:6" s="196" customFormat="1" ht="10.199999999999999" x14ac:dyDescent="0.2">
      <c r="D22" s="197"/>
    </row>
    <row r="23" spans="2:6" s="196" customFormat="1" ht="10.199999999999999" x14ac:dyDescent="0.2">
      <c r="C23" s="199" t="s">
        <v>33</v>
      </c>
    </row>
    <row r="24" spans="2:6" s="196" customFormat="1" ht="10.199999999999999" x14ac:dyDescent="0.2"/>
    <row r="25" spans="2:6" s="196" customFormat="1" ht="10.199999999999999" x14ac:dyDescent="0.2">
      <c r="B25" s="198" t="s">
        <v>18</v>
      </c>
      <c r="C25" s="200" t="s">
        <v>20</v>
      </c>
      <c r="D25" s="201" t="s">
        <v>19</v>
      </c>
      <c r="F25" s="202" t="s">
        <v>19</v>
      </c>
    </row>
  </sheetData>
  <sheetProtection sheet="1" objects="1" scenarios="1"/>
  <mergeCells count="3">
    <mergeCell ref="E14:F15"/>
    <mergeCell ref="E3:F3"/>
    <mergeCell ref="C3:D3"/>
  </mergeCells>
  <phoneticPr fontId="0" type="noConversion"/>
  <conditionalFormatting sqref="C7:C11 E7:E10">
    <cfRule type="expression" dxfId="22" priority="1" stopIfTrue="1">
      <formula>$D$4=0</formula>
    </cfRule>
    <cfRule type="expression" dxfId="21" priority="2" stopIfTrue="1">
      <formula>C7&lt;D7</formula>
    </cfRule>
  </conditionalFormatting>
  <conditionalFormatting sqref="E1:E6 E12:F13 E16:F25 D1:D2 A5:A25 A1:C4 D5:D25 C5:C6 F1:F10 C12:C13 B16:C25 B5:B15">
    <cfRule type="expression" dxfId="20" priority="3" stopIfTrue="1">
      <formula>$D$4=0</formula>
    </cfRule>
  </conditionalFormatting>
  <conditionalFormatting sqref="E14:F15">
    <cfRule type="expression" dxfId="19" priority="4" stopIfTrue="1">
      <formula>$D$4=0</formula>
    </cfRule>
    <cfRule type="cellIs" dxfId="18" priority="5" stopIfTrue="1" operator="notEqual">
      <formula>""</formula>
    </cfRule>
  </conditionalFormatting>
  <conditionalFormatting sqref="C14">
    <cfRule type="expression" dxfId="17" priority="6" stopIfTrue="1">
      <formula>$D$4=0</formula>
    </cfRule>
  </conditionalFormatting>
  <conditionalFormatting sqref="C15">
    <cfRule type="expression" dxfId="16" priority="7" stopIfTrue="1">
      <formula>$D$4=0</formula>
    </cfRule>
    <cfRule type="expression" dxfId="15" priority="8" stopIfTrue="1">
      <formula>F11&gt;0.5*(C15+E11)</formula>
    </cfRule>
  </conditionalFormatting>
  <conditionalFormatting sqref="F11">
    <cfRule type="expression" dxfId="14" priority="9" stopIfTrue="1">
      <formula>$D$4=0</formula>
    </cfRule>
    <cfRule type="expression" dxfId="13" priority="10" stopIfTrue="1">
      <formula>F11&gt;0.5*(C15+E11)</formula>
    </cfRule>
  </conditionalFormatting>
  <conditionalFormatting sqref="E11">
    <cfRule type="expression" dxfId="12" priority="11" stopIfTrue="1">
      <formula>$D$4=0</formula>
    </cfRule>
    <cfRule type="expression" dxfId="11" priority="12" stopIfTrue="1">
      <formula>E11&lt;F11</formula>
    </cfRule>
    <cfRule type="expression" dxfId="10" priority="13" stopIfTrue="1">
      <formula>F11&gt;0.5*(C15+E11)</formula>
    </cfRule>
  </conditionalFormatting>
  <pageMargins left="1.2" right="0.4" top="0.4" bottom="0.39" header="0.2" footer="0.18"/>
  <pageSetup paperSize="9" scale="115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F26"/>
  <sheetViews>
    <sheetView showGridLines="0" zoomScaleNormal="100" workbookViewId="0">
      <selection activeCell="D4" sqref="D4"/>
    </sheetView>
  </sheetViews>
  <sheetFormatPr defaultColWidth="9.109375" defaultRowHeight="13.2" x14ac:dyDescent="0.25"/>
  <cols>
    <col min="1" max="1" width="4.6640625" style="6" customWidth="1"/>
    <col min="2" max="2" width="33.6640625" style="6" customWidth="1"/>
    <col min="3" max="6" width="13.6640625" style="6" customWidth="1"/>
    <col min="7" max="7" width="10.88671875" style="6" customWidth="1"/>
    <col min="8" max="16384" width="9.109375" style="6"/>
  </cols>
  <sheetData>
    <row r="1" spans="1:6" s="12" customFormat="1" ht="15" customHeight="1" x14ac:dyDescent="0.25">
      <c r="B1" s="31" t="s">
        <v>120</v>
      </c>
      <c r="C1" s="32"/>
    </row>
    <row r="2" spans="1:6" s="12" customFormat="1" ht="12.75" customHeight="1" thickBot="1" x14ac:dyDescent="0.25"/>
    <row r="3" spans="1:6" s="53" customFormat="1" ht="15" customHeight="1" x14ac:dyDescent="0.25">
      <c r="A3" s="7"/>
      <c r="B3" s="8"/>
      <c r="C3" s="327" t="s">
        <v>38</v>
      </c>
      <c r="D3" s="328"/>
      <c r="E3" s="329" t="s">
        <v>37</v>
      </c>
      <c r="F3" s="330"/>
    </row>
    <row r="4" spans="1:6" s="24" customFormat="1" ht="15" customHeight="1" x14ac:dyDescent="0.25">
      <c r="A4" s="51"/>
      <c r="B4" s="52"/>
      <c r="C4" s="57" t="s">
        <v>36</v>
      </c>
      <c r="D4" s="54"/>
      <c r="E4" s="57" t="s">
        <v>36</v>
      </c>
      <c r="F4" s="59">
        <f>D4</f>
        <v>0</v>
      </c>
    </row>
    <row r="5" spans="1:6" s="12" customFormat="1" ht="42" customHeight="1" x14ac:dyDescent="0.2">
      <c r="A5" s="51" t="s">
        <v>0</v>
      </c>
      <c r="B5" s="52" t="s">
        <v>7</v>
      </c>
      <c r="C5" s="9" t="s">
        <v>25</v>
      </c>
      <c r="D5" s="10" t="s">
        <v>32</v>
      </c>
      <c r="E5" s="10" t="s">
        <v>25</v>
      </c>
      <c r="F5" s="11" t="s">
        <v>32</v>
      </c>
    </row>
    <row r="6" spans="1:6" ht="18" customHeight="1" x14ac:dyDescent="0.25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5" t="s">
        <v>6</v>
      </c>
    </row>
    <row r="7" spans="1:6" ht="26.4" x14ac:dyDescent="0.25">
      <c r="A7" s="16">
        <v>1</v>
      </c>
      <c r="B7" s="17" t="s">
        <v>14</v>
      </c>
      <c r="C7" s="35">
        <f>SUM(C8:C9)</f>
        <v>0</v>
      </c>
      <c r="D7" s="35">
        <f>SUM(D8:D9)</f>
        <v>0</v>
      </c>
      <c r="E7" s="209">
        <f>SUM(E8:E9)</f>
        <v>0</v>
      </c>
      <c r="F7" s="210">
        <f>SUM(F8:F9)</f>
        <v>0</v>
      </c>
    </row>
    <row r="8" spans="1:6" ht="15" customHeight="1" x14ac:dyDescent="0.25">
      <c r="A8" s="18"/>
      <c r="B8" s="19" t="s">
        <v>116</v>
      </c>
      <c r="C8" s="248"/>
      <c r="D8" s="5"/>
      <c r="E8" s="250"/>
      <c r="F8" s="212"/>
    </row>
    <row r="9" spans="1:6" ht="48" customHeight="1" x14ac:dyDescent="0.25">
      <c r="A9" s="20"/>
      <c r="B9" s="21" t="s">
        <v>117</v>
      </c>
      <c r="C9" s="249"/>
      <c r="D9" s="3"/>
      <c r="E9" s="251"/>
      <c r="F9" s="213"/>
    </row>
    <row r="10" spans="1:6" ht="21" customHeight="1" thickBot="1" x14ac:dyDescent="0.3">
      <c r="A10" s="18">
        <v>2</v>
      </c>
      <c r="B10" s="22" t="s">
        <v>8</v>
      </c>
      <c r="C10" s="5"/>
      <c r="D10" s="4"/>
      <c r="E10" s="211"/>
      <c r="F10" s="214"/>
    </row>
    <row r="11" spans="1:6" ht="24" customHeight="1" thickBot="1" x14ac:dyDescent="0.3">
      <c r="A11" s="23">
        <v>3</v>
      </c>
      <c r="B11" s="34" t="s">
        <v>9</v>
      </c>
      <c r="C11" s="36">
        <f>SUM(C7,C10)</f>
        <v>0</v>
      </c>
      <c r="D11" s="36">
        <f>SUM(D7,D10)</f>
        <v>0</v>
      </c>
      <c r="E11" s="215">
        <f>SUM(E7,E10)</f>
        <v>0</v>
      </c>
      <c r="F11" s="216">
        <f>SUM(F7,F10)</f>
        <v>0</v>
      </c>
    </row>
    <row r="12" spans="1:6" s="25" customFormat="1" ht="9.6" x14ac:dyDescent="0.2"/>
    <row r="13" spans="1:6" s="27" customFormat="1" ht="12" x14ac:dyDescent="0.25">
      <c r="A13" s="26"/>
      <c r="B13" s="33" t="s">
        <v>121</v>
      </c>
    </row>
    <row r="14" spans="1:6" s="38" customFormat="1" ht="21" customHeight="1" x14ac:dyDescent="0.25">
      <c r="B14" s="276" t="s">
        <v>119</v>
      </c>
      <c r="C14" s="279"/>
    </row>
    <row r="15" spans="1:6" s="38" customFormat="1" ht="21" customHeight="1" x14ac:dyDescent="0.25">
      <c r="B15" s="276" t="s">
        <v>118</v>
      </c>
      <c r="C15" s="208"/>
    </row>
    <row r="16" spans="1:6" s="24" customFormat="1" ht="11.25" customHeight="1" x14ac:dyDescent="0.25"/>
    <row r="17" spans="2:6" s="33" customFormat="1" ht="12" x14ac:dyDescent="0.25">
      <c r="B17" s="33" t="s">
        <v>122</v>
      </c>
    </row>
    <row r="18" spans="2:6" s="62" customFormat="1" ht="21" customHeight="1" x14ac:dyDescent="0.25">
      <c r="B18" s="60" t="s">
        <v>15</v>
      </c>
      <c r="C18" s="61" t="s">
        <v>16</v>
      </c>
      <c r="E18" s="61" t="s">
        <v>17</v>
      </c>
    </row>
    <row r="19" spans="2:6" ht="9" customHeight="1" x14ac:dyDescent="0.25"/>
    <row r="20" spans="2:6" s="28" customFormat="1" ht="10.199999999999999" x14ac:dyDescent="0.2">
      <c r="D20" s="29" t="s">
        <v>35</v>
      </c>
      <c r="F20" s="55" t="s">
        <v>12</v>
      </c>
    </row>
    <row r="21" spans="2:6" s="28" customFormat="1" ht="10.199999999999999" x14ac:dyDescent="0.2">
      <c r="D21" s="29"/>
    </row>
    <row r="22" spans="2:6" s="28" customFormat="1" ht="10.199999999999999" x14ac:dyDescent="0.2">
      <c r="D22" s="29"/>
    </row>
    <row r="23" spans="2:6" s="28" customFormat="1" ht="10.199999999999999" x14ac:dyDescent="0.2"/>
    <row r="24" spans="2:6" s="28" customFormat="1" ht="10.199999999999999" x14ac:dyDescent="0.2">
      <c r="C24" s="37" t="s">
        <v>34</v>
      </c>
    </row>
    <row r="25" spans="2:6" s="28" customFormat="1" ht="10.199999999999999" x14ac:dyDescent="0.2"/>
    <row r="26" spans="2:6" s="28" customFormat="1" ht="10.199999999999999" x14ac:dyDescent="0.2">
      <c r="B26" s="55" t="s">
        <v>18</v>
      </c>
      <c r="C26" s="39" t="s">
        <v>20</v>
      </c>
      <c r="D26" s="30" t="s">
        <v>19</v>
      </c>
      <c r="F26" s="56" t="s">
        <v>19</v>
      </c>
    </row>
  </sheetData>
  <sheetProtection sheet="1" objects="1" scenarios="1"/>
  <mergeCells count="2">
    <mergeCell ref="C3:D3"/>
    <mergeCell ref="E3:F3"/>
  </mergeCells>
  <phoneticPr fontId="0" type="noConversion"/>
  <conditionalFormatting sqref="C7:C11 E7:E11">
    <cfRule type="expression" dxfId="9" priority="1" stopIfTrue="1">
      <formula>C7&lt;D7</formula>
    </cfRule>
  </conditionalFormatting>
  <pageMargins left="1.2" right="0.4" top="0.4" bottom="0.39" header="0.2" footer="0.18"/>
  <pageSetup paperSize="9" scale="115" orientation="landscape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26"/>
  <sheetViews>
    <sheetView showGridLines="0" zoomScaleNormal="100" workbookViewId="0">
      <selection activeCell="C8" sqref="C8"/>
    </sheetView>
  </sheetViews>
  <sheetFormatPr defaultColWidth="9.109375" defaultRowHeight="13.2" x14ac:dyDescent="0.25"/>
  <cols>
    <col min="1" max="1" width="4.6640625" style="6" customWidth="1"/>
    <col min="2" max="2" width="33.6640625" style="6" customWidth="1"/>
    <col min="3" max="6" width="13.6640625" style="6" customWidth="1"/>
    <col min="7" max="7" width="10.88671875" style="6" customWidth="1"/>
    <col min="8" max="16384" width="9.109375" style="6"/>
  </cols>
  <sheetData>
    <row r="1" spans="1:6" s="12" customFormat="1" ht="15" customHeight="1" x14ac:dyDescent="0.25">
      <c r="B1" s="31" t="s">
        <v>120</v>
      </c>
      <c r="C1" s="32"/>
    </row>
    <row r="2" spans="1:6" s="12" customFormat="1" ht="12.75" customHeight="1" thickBot="1" x14ac:dyDescent="0.25"/>
    <row r="3" spans="1:6" s="53" customFormat="1" ht="15" customHeight="1" x14ac:dyDescent="0.25">
      <c r="A3" s="7"/>
      <c r="B3" s="8"/>
      <c r="C3" s="327" t="s">
        <v>38</v>
      </c>
      <c r="D3" s="328"/>
      <c r="E3" s="329" t="s">
        <v>37</v>
      </c>
      <c r="F3" s="330"/>
    </row>
    <row r="4" spans="1:6" s="24" customFormat="1" ht="15" customHeight="1" x14ac:dyDescent="0.25">
      <c r="A4" s="51"/>
      <c r="B4" s="52"/>
      <c r="C4" s="57" t="s">
        <v>36</v>
      </c>
      <c r="D4" s="58">
        <f>'1. Raport ROCZNY (rok kalend.)'!D4+1</f>
        <v>1</v>
      </c>
      <c r="E4" s="57" t="s">
        <v>36</v>
      </c>
      <c r="F4" s="59">
        <f>D4</f>
        <v>1</v>
      </c>
    </row>
    <row r="5" spans="1:6" s="12" customFormat="1" ht="42" customHeight="1" x14ac:dyDescent="0.2">
      <c r="A5" s="51" t="s">
        <v>0</v>
      </c>
      <c r="B5" s="52" t="s">
        <v>7</v>
      </c>
      <c r="C5" s="9" t="s">
        <v>25</v>
      </c>
      <c r="D5" s="10" t="s">
        <v>32</v>
      </c>
      <c r="E5" s="10" t="s">
        <v>25</v>
      </c>
      <c r="F5" s="11" t="s">
        <v>32</v>
      </c>
    </row>
    <row r="6" spans="1:6" ht="18" customHeight="1" x14ac:dyDescent="0.25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5" t="s">
        <v>6</v>
      </c>
    </row>
    <row r="7" spans="1:6" ht="26.4" x14ac:dyDescent="0.25">
      <c r="A7" s="16">
        <v>1</v>
      </c>
      <c r="B7" s="17" t="s">
        <v>14</v>
      </c>
      <c r="C7" s="35">
        <f>SUM(C8:C9)</f>
        <v>0</v>
      </c>
      <c r="D7" s="35">
        <f>SUM(D8:D9)</f>
        <v>0</v>
      </c>
      <c r="E7" s="209">
        <f>SUM(E8:E9)</f>
        <v>0</v>
      </c>
      <c r="F7" s="210">
        <f>SUM(F8:F9)</f>
        <v>0</v>
      </c>
    </row>
    <row r="8" spans="1:6" ht="15" customHeight="1" x14ac:dyDescent="0.25">
      <c r="A8" s="18"/>
      <c r="B8" s="19" t="s">
        <v>116</v>
      </c>
      <c r="C8" s="248"/>
      <c r="D8" s="5"/>
      <c r="E8" s="250"/>
      <c r="F8" s="212"/>
    </row>
    <row r="9" spans="1:6" ht="48" customHeight="1" x14ac:dyDescent="0.25">
      <c r="A9" s="20"/>
      <c r="B9" s="21" t="s">
        <v>117</v>
      </c>
      <c r="C9" s="249"/>
      <c r="D9" s="3"/>
      <c r="E9" s="251"/>
      <c r="F9" s="213"/>
    </row>
    <row r="10" spans="1:6" ht="21" customHeight="1" thickBot="1" x14ac:dyDescent="0.3">
      <c r="A10" s="18">
        <v>2</v>
      </c>
      <c r="B10" s="22" t="s">
        <v>8</v>
      </c>
      <c r="C10" s="5"/>
      <c r="D10" s="4"/>
      <c r="E10" s="211"/>
      <c r="F10" s="214"/>
    </row>
    <row r="11" spans="1:6" ht="24" customHeight="1" thickBot="1" x14ac:dyDescent="0.3">
      <c r="A11" s="23">
        <v>3</v>
      </c>
      <c r="B11" s="34" t="s">
        <v>9</v>
      </c>
      <c r="C11" s="36">
        <f>SUM(C7,C10)</f>
        <v>0</v>
      </c>
      <c r="D11" s="36">
        <f>SUM(D7,D10)</f>
        <v>0</v>
      </c>
      <c r="E11" s="215">
        <f>SUM(E7,E10)</f>
        <v>0</v>
      </c>
      <c r="F11" s="216">
        <f>SUM(F7,F10)</f>
        <v>0</v>
      </c>
    </row>
    <row r="12" spans="1:6" s="25" customFormat="1" ht="9.6" x14ac:dyDescent="0.2"/>
    <row r="13" spans="1:6" s="27" customFormat="1" ht="12" x14ac:dyDescent="0.25">
      <c r="A13" s="26"/>
      <c r="B13" s="33" t="s">
        <v>121</v>
      </c>
    </row>
    <row r="14" spans="1:6" s="38" customFormat="1" ht="21" customHeight="1" x14ac:dyDescent="0.25">
      <c r="B14" s="276" t="s">
        <v>119</v>
      </c>
      <c r="C14" s="279"/>
    </row>
    <row r="15" spans="1:6" s="38" customFormat="1" ht="21" customHeight="1" x14ac:dyDescent="0.25">
      <c r="B15" s="276" t="s">
        <v>118</v>
      </c>
      <c r="C15" s="208"/>
    </row>
    <row r="16" spans="1:6" s="24" customFormat="1" ht="11.25" customHeight="1" x14ac:dyDescent="0.25"/>
    <row r="17" spans="2:6" s="33" customFormat="1" ht="12" x14ac:dyDescent="0.25">
      <c r="B17" s="33" t="s">
        <v>122</v>
      </c>
    </row>
    <row r="18" spans="2:6" s="62" customFormat="1" ht="21" customHeight="1" x14ac:dyDescent="0.25">
      <c r="B18" s="60" t="s">
        <v>15</v>
      </c>
      <c r="C18" s="61" t="s">
        <v>16</v>
      </c>
      <c r="E18" s="61" t="s">
        <v>17</v>
      </c>
    </row>
    <row r="19" spans="2:6" ht="9" customHeight="1" x14ac:dyDescent="0.25"/>
    <row r="20" spans="2:6" s="28" customFormat="1" ht="10.199999999999999" x14ac:dyDescent="0.2">
      <c r="D20" s="29" t="s">
        <v>35</v>
      </c>
      <c r="F20" s="55" t="s">
        <v>12</v>
      </c>
    </row>
    <row r="21" spans="2:6" s="28" customFormat="1" ht="10.199999999999999" x14ac:dyDescent="0.2">
      <c r="D21" s="29"/>
    </row>
    <row r="22" spans="2:6" s="28" customFormat="1" ht="10.199999999999999" x14ac:dyDescent="0.2">
      <c r="D22" s="29"/>
    </row>
    <row r="23" spans="2:6" s="28" customFormat="1" ht="10.199999999999999" x14ac:dyDescent="0.2"/>
    <row r="24" spans="2:6" s="28" customFormat="1" ht="10.199999999999999" x14ac:dyDescent="0.2">
      <c r="C24" s="37" t="s">
        <v>34</v>
      </c>
    </row>
    <row r="25" spans="2:6" s="28" customFormat="1" ht="10.199999999999999" x14ac:dyDescent="0.2"/>
    <row r="26" spans="2:6" s="28" customFormat="1" ht="10.199999999999999" x14ac:dyDescent="0.2">
      <c r="B26" s="55" t="s">
        <v>18</v>
      </c>
      <c r="C26" s="39" t="s">
        <v>20</v>
      </c>
      <c r="D26" s="30" t="s">
        <v>19</v>
      </c>
      <c r="F26" s="56" t="s">
        <v>19</v>
      </c>
    </row>
  </sheetData>
  <sheetProtection sheet="1" objects="1" scenarios="1"/>
  <mergeCells count="2">
    <mergeCell ref="C3:D3"/>
    <mergeCell ref="E3:F3"/>
  </mergeCells>
  <phoneticPr fontId="0" type="noConversion"/>
  <conditionalFormatting sqref="C7:C11 E7:E11">
    <cfRule type="expression" dxfId="8" priority="1" stopIfTrue="1">
      <formula>C7&lt;D7</formula>
    </cfRule>
  </conditionalFormatting>
  <pageMargins left="1.2" right="0.4" top="0.4" bottom="0.39" header="0.2" footer="0.18"/>
  <pageSetup paperSize="9" scale="115" orientation="landscape" blackAndWhite="1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6"/>
  <dimension ref="A1:F26"/>
  <sheetViews>
    <sheetView showGridLines="0" zoomScaleNormal="100" workbookViewId="0">
      <selection activeCell="C8" sqref="C8"/>
    </sheetView>
  </sheetViews>
  <sheetFormatPr defaultColWidth="9.109375" defaultRowHeight="13.2" x14ac:dyDescent="0.25"/>
  <cols>
    <col min="1" max="1" width="4.6640625" style="6" customWidth="1"/>
    <col min="2" max="2" width="33.6640625" style="6" customWidth="1"/>
    <col min="3" max="6" width="13.6640625" style="6" customWidth="1"/>
    <col min="7" max="7" width="10.88671875" style="6" customWidth="1"/>
    <col min="8" max="16384" width="9.109375" style="6"/>
  </cols>
  <sheetData>
    <row r="1" spans="1:6" s="12" customFormat="1" ht="15" customHeight="1" x14ac:dyDescent="0.25">
      <c r="B1" s="31" t="s">
        <v>120</v>
      </c>
      <c r="C1" s="32"/>
    </row>
    <row r="2" spans="1:6" s="12" customFormat="1" ht="12.75" customHeight="1" thickBot="1" x14ac:dyDescent="0.25"/>
    <row r="3" spans="1:6" s="53" customFormat="1" ht="15" customHeight="1" x14ac:dyDescent="0.25">
      <c r="A3" s="7"/>
      <c r="B3" s="8"/>
      <c r="C3" s="327" t="s">
        <v>38</v>
      </c>
      <c r="D3" s="328"/>
      <c r="E3" s="329" t="s">
        <v>37</v>
      </c>
      <c r="F3" s="330"/>
    </row>
    <row r="4" spans="1:6" s="24" customFormat="1" ht="15" customHeight="1" x14ac:dyDescent="0.25">
      <c r="A4" s="51"/>
      <c r="B4" s="52"/>
      <c r="C4" s="57" t="s">
        <v>36</v>
      </c>
      <c r="D4" s="58">
        <f>'1. Raport ROCZNY (rok kalend.)'!D4+2</f>
        <v>2</v>
      </c>
      <c r="E4" s="57" t="s">
        <v>36</v>
      </c>
      <c r="F4" s="59">
        <f>D4</f>
        <v>2</v>
      </c>
    </row>
    <row r="5" spans="1:6" s="12" customFormat="1" ht="42" customHeight="1" x14ac:dyDescent="0.2">
      <c r="A5" s="51" t="s">
        <v>0</v>
      </c>
      <c r="B5" s="52" t="s">
        <v>7</v>
      </c>
      <c r="C5" s="9" t="s">
        <v>25</v>
      </c>
      <c r="D5" s="10" t="s">
        <v>32</v>
      </c>
      <c r="E5" s="10" t="s">
        <v>25</v>
      </c>
      <c r="F5" s="11" t="s">
        <v>32</v>
      </c>
    </row>
    <row r="6" spans="1:6" ht="18" customHeight="1" x14ac:dyDescent="0.25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5" t="s">
        <v>6</v>
      </c>
    </row>
    <row r="7" spans="1:6" ht="26.4" x14ac:dyDescent="0.25">
      <c r="A7" s="16">
        <v>1</v>
      </c>
      <c r="B7" s="17" t="s">
        <v>14</v>
      </c>
      <c r="C7" s="35">
        <f>SUM(C8:C9)</f>
        <v>0</v>
      </c>
      <c r="D7" s="35">
        <f>SUM(D8:D9)</f>
        <v>0</v>
      </c>
      <c r="E7" s="209">
        <f>SUM(E8:E9)</f>
        <v>0</v>
      </c>
      <c r="F7" s="210">
        <f>SUM(F8:F9)</f>
        <v>0</v>
      </c>
    </row>
    <row r="8" spans="1:6" ht="15" customHeight="1" x14ac:dyDescent="0.25">
      <c r="A8" s="18"/>
      <c r="B8" s="19" t="s">
        <v>116</v>
      </c>
      <c r="C8" s="248"/>
      <c r="D8" s="5"/>
      <c r="E8" s="250"/>
      <c r="F8" s="212"/>
    </row>
    <row r="9" spans="1:6" ht="48" customHeight="1" x14ac:dyDescent="0.25">
      <c r="A9" s="20"/>
      <c r="B9" s="21" t="s">
        <v>117</v>
      </c>
      <c r="C9" s="249"/>
      <c r="D9" s="3"/>
      <c r="E9" s="251"/>
      <c r="F9" s="213"/>
    </row>
    <row r="10" spans="1:6" ht="21" customHeight="1" thickBot="1" x14ac:dyDescent="0.3">
      <c r="A10" s="18">
        <v>2</v>
      </c>
      <c r="B10" s="22" t="s">
        <v>8</v>
      </c>
      <c r="C10" s="5"/>
      <c r="D10" s="4"/>
      <c r="E10" s="211"/>
      <c r="F10" s="214"/>
    </row>
    <row r="11" spans="1:6" ht="24" customHeight="1" thickBot="1" x14ac:dyDescent="0.3">
      <c r="A11" s="23">
        <v>3</v>
      </c>
      <c r="B11" s="34" t="s">
        <v>9</v>
      </c>
      <c r="C11" s="36">
        <f>SUM(C7,C10)</f>
        <v>0</v>
      </c>
      <c r="D11" s="36">
        <f>SUM(D7,D10)</f>
        <v>0</v>
      </c>
      <c r="E11" s="215">
        <f>SUM(E7,E10)</f>
        <v>0</v>
      </c>
      <c r="F11" s="216">
        <f>SUM(F7,F10)</f>
        <v>0</v>
      </c>
    </row>
    <row r="12" spans="1:6" s="25" customFormat="1" ht="9.6" x14ac:dyDescent="0.2"/>
    <row r="13" spans="1:6" s="27" customFormat="1" ht="12" x14ac:dyDescent="0.25">
      <c r="A13" s="26"/>
      <c r="B13" s="33" t="s">
        <v>121</v>
      </c>
    </row>
    <row r="14" spans="1:6" s="38" customFormat="1" ht="21" customHeight="1" x14ac:dyDescent="0.25">
      <c r="B14" s="276" t="s">
        <v>119</v>
      </c>
      <c r="C14" s="279"/>
    </row>
    <row r="15" spans="1:6" s="38" customFormat="1" ht="21" customHeight="1" x14ac:dyDescent="0.25">
      <c r="B15" s="276" t="s">
        <v>118</v>
      </c>
      <c r="C15" s="208"/>
    </row>
    <row r="16" spans="1:6" s="24" customFormat="1" ht="11.25" customHeight="1" x14ac:dyDescent="0.25"/>
    <row r="17" spans="2:6" s="33" customFormat="1" ht="12" x14ac:dyDescent="0.25">
      <c r="B17" s="33" t="s">
        <v>122</v>
      </c>
    </row>
    <row r="18" spans="2:6" s="62" customFormat="1" ht="21" customHeight="1" x14ac:dyDescent="0.25">
      <c r="B18" s="60" t="s">
        <v>15</v>
      </c>
      <c r="C18" s="61" t="s">
        <v>16</v>
      </c>
      <c r="E18" s="61" t="s">
        <v>17</v>
      </c>
    </row>
    <row r="19" spans="2:6" ht="9" customHeight="1" x14ac:dyDescent="0.25"/>
    <row r="20" spans="2:6" s="28" customFormat="1" ht="10.199999999999999" x14ac:dyDescent="0.2">
      <c r="D20" s="29" t="s">
        <v>35</v>
      </c>
      <c r="F20" s="55" t="s">
        <v>12</v>
      </c>
    </row>
    <row r="21" spans="2:6" s="28" customFormat="1" ht="10.199999999999999" x14ac:dyDescent="0.2">
      <c r="D21" s="29"/>
    </row>
    <row r="22" spans="2:6" s="28" customFormat="1" ht="10.199999999999999" x14ac:dyDescent="0.2">
      <c r="D22" s="29"/>
    </row>
    <row r="23" spans="2:6" s="28" customFormat="1" ht="10.199999999999999" x14ac:dyDescent="0.2"/>
    <row r="24" spans="2:6" s="28" customFormat="1" ht="10.199999999999999" x14ac:dyDescent="0.2">
      <c r="C24" s="37" t="s">
        <v>34</v>
      </c>
    </row>
    <row r="25" spans="2:6" s="28" customFormat="1" ht="10.199999999999999" x14ac:dyDescent="0.2"/>
    <row r="26" spans="2:6" s="28" customFormat="1" ht="10.199999999999999" x14ac:dyDescent="0.2">
      <c r="B26" s="55" t="s">
        <v>18</v>
      </c>
      <c r="C26" s="39" t="s">
        <v>20</v>
      </c>
      <c r="D26" s="30" t="s">
        <v>19</v>
      </c>
      <c r="F26" s="56" t="s">
        <v>19</v>
      </c>
    </row>
  </sheetData>
  <sheetProtection sheet="1" objects="1" scenarios="1"/>
  <mergeCells count="2">
    <mergeCell ref="C3:D3"/>
    <mergeCell ref="E3:F3"/>
  </mergeCells>
  <phoneticPr fontId="0" type="noConversion"/>
  <conditionalFormatting sqref="C7:C11 E7:E11">
    <cfRule type="expression" dxfId="7" priority="1" stopIfTrue="1">
      <formula>C7&lt;D7</formula>
    </cfRule>
  </conditionalFormatting>
  <pageMargins left="1.2" right="0.4" top="0.4" bottom="0.39" header="0.2" footer="0.18"/>
  <pageSetup paperSize="9" scale="115" orientation="landscape" blackAndWhite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7"/>
  <dimension ref="A1:F26"/>
  <sheetViews>
    <sheetView showGridLines="0" zoomScaleNormal="100" workbookViewId="0">
      <selection activeCell="C8" sqref="C8"/>
    </sheetView>
  </sheetViews>
  <sheetFormatPr defaultColWidth="9.109375" defaultRowHeight="13.2" x14ac:dyDescent="0.25"/>
  <cols>
    <col min="1" max="1" width="4.6640625" style="6" customWidth="1"/>
    <col min="2" max="2" width="33.6640625" style="6" customWidth="1"/>
    <col min="3" max="6" width="13.6640625" style="6" customWidth="1"/>
    <col min="7" max="7" width="10.88671875" style="6" customWidth="1"/>
    <col min="8" max="16384" width="9.109375" style="6"/>
  </cols>
  <sheetData>
    <row r="1" spans="1:6" s="12" customFormat="1" ht="15" customHeight="1" x14ac:dyDescent="0.25">
      <c r="B1" s="31" t="s">
        <v>120</v>
      </c>
      <c r="C1" s="32"/>
    </row>
    <row r="2" spans="1:6" s="12" customFormat="1" ht="12.75" customHeight="1" thickBot="1" x14ac:dyDescent="0.25"/>
    <row r="3" spans="1:6" s="53" customFormat="1" ht="15" customHeight="1" x14ac:dyDescent="0.25">
      <c r="A3" s="7"/>
      <c r="B3" s="8"/>
      <c r="C3" s="327" t="s">
        <v>38</v>
      </c>
      <c r="D3" s="328"/>
      <c r="E3" s="329" t="s">
        <v>37</v>
      </c>
      <c r="F3" s="330"/>
    </row>
    <row r="4" spans="1:6" s="24" customFormat="1" ht="15" customHeight="1" x14ac:dyDescent="0.25">
      <c r="A4" s="51"/>
      <c r="B4" s="52"/>
      <c r="C4" s="57" t="s">
        <v>36</v>
      </c>
      <c r="D4" s="58">
        <f>'1. Raport ROCZNY (rok kalend.)'!D4+3</f>
        <v>3</v>
      </c>
      <c r="E4" s="57" t="s">
        <v>36</v>
      </c>
      <c r="F4" s="59">
        <f>D4</f>
        <v>3</v>
      </c>
    </row>
    <row r="5" spans="1:6" s="12" customFormat="1" ht="42" customHeight="1" x14ac:dyDescent="0.2">
      <c r="A5" s="51" t="s">
        <v>0</v>
      </c>
      <c r="B5" s="52" t="s">
        <v>7</v>
      </c>
      <c r="C5" s="9" t="s">
        <v>25</v>
      </c>
      <c r="D5" s="10" t="s">
        <v>32</v>
      </c>
      <c r="E5" s="10" t="s">
        <v>25</v>
      </c>
      <c r="F5" s="11" t="s">
        <v>32</v>
      </c>
    </row>
    <row r="6" spans="1:6" ht="18" customHeight="1" x14ac:dyDescent="0.25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5" t="s">
        <v>6</v>
      </c>
    </row>
    <row r="7" spans="1:6" ht="26.4" x14ac:dyDescent="0.25">
      <c r="A7" s="16">
        <v>1</v>
      </c>
      <c r="B7" s="17" t="s">
        <v>14</v>
      </c>
      <c r="C7" s="35">
        <f>SUM(C8:C9)</f>
        <v>0</v>
      </c>
      <c r="D7" s="35">
        <f>SUM(D8:D9)</f>
        <v>0</v>
      </c>
      <c r="E7" s="209">
        <f>SUM(E8:E9)</f>
        <v>0</v>
      </c>
      <c r="F7" s="210">
        <f>SUM(F8:F9)</f>
        <v>0</v>
      </c>
    </row>
    <row r="8" spans="1:6" ht="15" customHeight="1" x14ac:dyDescent="0.25">
      <c r="A8" s="18"/>
      <c r="B8" s="19" t="s">
        <v>116</v>
      </c>
      <c r="C8" s="248"/>
      <c r="D8" s="5"/>
      <c r="E8" s="250"/>
      <c r="F8" s="212"/>
    </row>
    <row r="9" spans="1:6" ht="48" customHeight="1" x14ac:dyDescent="0.25">
      <c r="A9" s="20"/>
      <c r="B9" s="21" t="s">
        <v>117</v>
      </c>
      <c r="C9" s="249"/>
      <c r="D9" s="3"/>
      <c r="E9" s="251"/>
      <c r="F9" s="213"/>
    </row>
    <row r="10" spans="1:6" ht="21" customHeight="1" thickBot="1" x14ac:dyDescent="0.3">
      <c r="A10" s="18">
        <v>2</v>
      </c>
      <c r="B10" s="22" t="s">
        <v>8</v>
      </c>
      <c r="C10" s="5"/>
      <c r="D10" s="4"/>
      <c r="E10" s="211"/>
      <c r="F10" s="214"/>
    </row>
    <row r="11" spans="1:6" ht="24" customHeight="1" thickBot="1" x14ac:dyDescent="0.3">
      <c r="A11" s="23">
        <v>3</v>
      </c>
      <c r="B11" s="34" t="s">
        <v>9</v>
      </c>
      <c r="C11" s="36">
        <f>SUM(C7,C10)</f>
        <v>0</v>
      </c>
      <c r="D11" s="36">
        <f>SUM(D7,D10)</f>
        <v>0</v>
      </c>
      <c r="E11" s="215">
        <f>SUM(E7,E10)</f>
        <v>0</v>
      </c>
      <c r="F11" s="216">
        <f>SUM(F7,F10)</f>
        <v>0</v>
      </c>
    </row>
    <row r="12" spans="1:6" s="25" customFormat="1" ht="9.6" x14ac:dyDescent="0.2"/>
    <row r="13" spans="1:6" s="27" customFormat="1" ht="12" x14ac:dyDescent="0.25">
      <c r="A13" s="26"/>
      <c r="B13" s="33" t="s">
        <v>121</v>
      </c>
    </row>
    <row r="14" spans="1:6" s="38" customFormat="1" ht="21" customHeight="1" x14ac:dyDescent="0.25">
      <c r="B14" s="276" t="s">
        <v>119</v>
      </c>
      <c r="C14" s="279"/>
    </row>
    <row r="15" spans="1:6" s="38" customFormat="1" ht="21" customHeight="1" x14ac:dyDescent="0.25">
      <c r="B15" s="276" t="s">
        <v>118</v>
      </c>
      <c r="C15" s="208"/>
    </row>
    <row r="16" spans="1:6" s="24" customFormat="1" ht="11.25" customHeight="1" x14ac:dyDescent="0.25"/>
    <row r="17" spans="2:6" s="33" customFormat="1" ht="12" x14ac:dyDescent="0.25">
      <c r="B17" s="33" t="s">
        <v>122</v>
      </c>
    </row>
    <row r="18" spans="2:6" s="62" customFormat="1" ht="21" customHeight="1" x14ac:dyDescent="0.25">
      <c r="B18" s="60" t="s">
        <v>15</v>
      </c>
      <c r="C18" s="61" t="s">
        <v>16</v>
      </c>
      <c r="E18" s="61" t="s">
        <v>17</v>
      </c>
    </row>
    <row r="19" spans="2:6" ht="9" customHeight="1" x14ac:dyDescent="0.25"/>
    <row r="20" spans="2:6" s="28" customFormat="1" ht="10.199999999999999" x14ac:dyDescent="0.2">
      <c r="D20" s="29" t="s">
        <v>35</v>
      </c>
      <c r="F20" s="55" t="s">
        <v>12</v>
      </c>
    </row>
    <row r="21" spans="2:6" s="28" customFormat="1" ht="10.199999999999999" x14ac:dyDescent="0.2">
      <c r="D21" s="29"/>
    </row>
    <row r="22" spans="2:6" s="28" customFormat="1" ht="10.199999999999999" x14ac:dyDescent="0.2">
      <c r="D22" s="29"/>
    </row>
    <row r="23" spans="2:6" s="28" customFormat="1" ht="10.199999999999999" x14ac:dyDescent="0.2"/>
    <row r="24" spans="2:6" s="28" customFormat="1" ht="10.199999999999999" x14ac:dyDescent="0.2">
      <c r="C24" s="37" t="s">
        <v>34</v>
      </c>
    </row>
    <row r="25" spans="2:6" s="28" customFormat="1" ht="10.199999999999999" x14ac:dyDescent="0.2"/>
    <row r="26" spans="2:6" s="28" customFormat="1" ht="10.199999999999999" x14ac:dyDescent="0.2">
      <c r="B26" s="55" t="s">
        <v>18</v>
      </c>
      <c r="C26" s="39" t="s">
        <v>20</v>
      </c>
      <c r="D26" s="30" t="s">
        <v>19</v>
      </c>
      <c r="F26" s="56" t="s">
        <v>19</v>
      </c>
    </row>
  </sheetData>
  <sheetProtection sheet="1" objects="1" scenarios="1"/>
  <mergeCells count="2">
    <mergeCell ref="C3:D3"/>
    <mergeCell ref="E3:F3"/>
  </mergeCells>
  <phoneticPr fontId="0" type="noConversion"/>
  <conditionalFormatting sqref="C7:C11 E7:E11">
    <cfRule type="expression" dxfId="6" priority="1" stopIfTrue="1">
      <formula>C7&lt;D7</formula>
    </cfRule>
  </conditionalFormatting>
  <pageMargins left="1.2" right="0.4" top="0.4" bottom="0.39" header="0.2" footer="0.18"/>
  <pageSetup paperSize="9" scale="115" orientation="landscape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8"/>
  <dimension ref="A1:F26"/>
  <sheetViews>
    <sheetView showGridLines="0" zoomScaleNormal="100" workbookViewId="0">
      <selection activeCell="C8" sqref="C8"/>
    </sheetView>
  </sheetViews>
  <sheetFormatPr defaultColWidth="9.109375" defaultRowHeight="13.2" x14ac:dyDescent="0.25"/>
  <cols>
    <col min="1" max="1" width="4.6640625" style="6" customWidth="1"/>
    <col min="2" max="2" width="33.6640625" style="6" customWidth="1"/>
    <col min="3" max="6" width="13.6640625" style="6" customWidth="1"/>
    <col min="7" max="7" width="10.88671875" style="6" customWidth="1"/>
    <col min="8" max="16384" width="9.109375" style="6"/>
  </cols>
  <sheetData>
    <row r="1" spans="1:6" s="12" customFormat="1" ht="15" customHeight="1" x14ac:dyDescent="0.25">
      <c r="B1" s="31" t="s">
        <v>120</v>
      </c>
      <c r="C1" s="32"/>
    </row>
    <row r="2" spans="1:6" s="12" customFormat="1" ht="12.75" customHeight="1" thickBot="1" x14ac:dyDescent="0.25"/>
    <row r="3" spans="1:6" s="53" customFormat="1" ht="15" customHeight="1" x14ac:dyDescent="0.25">
      <c r="A3" s="7"/>
      <c r="B3" s="8"/>
      <c r="C3" s="327" t="s">
        <v>38</v>
      </c>
      <c r="D3" s="328"/>
      <c r="E3" s="329" t="s">
        <v>37</v>
      </c>
      <c r="F3" s="330"/>
    </row>
    <row r="4" spans="1:6" s="24" customFormat="1" ht="15" customHeight="1" x14ac:dyDescent="0.25">
      <c r="A4" s="51"/>
      <c r="B4" s="52"/>
      <c r="C4" s="57" t="s">
        <v>36</v>
      </c>
      <c r="D4" s="58">
        <f>'1. Raport ROCZNY (rok kalend.)'!D4+4</f>
        <v>4</v>
      </c>
      <c r="E4" s="57" t="s">
        <v>36</v>
      </c>
      <c r="F4" s="59">
        <f>D4</f>
        <v>4</v>
      </c>
    </row>
    <row r="5" spans="1:6" s="12" customFormat="1" ht="42" customHeight="1" x14ac:dyDescent="0.2">
      <c r="A5" s="51" t="s">
        <v>0</v>
      </c>
      <c r="B5" s="52" t="s">
        <v>7</v>
      </c>
      <c r="C5" s="9" t="s">
        <v>25</v>
      </c>
      <c r="D5" s="10" t="s">
        <v>32</v>
      </c>
      <c r="E5" s="10" t="s">
        <v>25</v>
      </c>
      <c r="F5" s="11" t="s">
        <v>32</v>
      </c>
    </row>
    <row r="6" spans="1:6" ht="18" customHeight="1" x14ac:dyDescent="0.25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5" t="s">
        <v>6</v>
      </c>
    </row>
    <row r="7" spans="1:6" ht="26.4" x14ac:dyDescent="0.25">
      <c r="A7" s="16">
        <v>1</v>
      </c>
      <c r="B7" s="17" t="s">
        <v>14</v>
      </c>
      <c r="C7" s="35">
        <f>SUM(C8:C9)</f>
        <v>0</v>
      </c>
      <c r="D7" s="35">
        <f>SUM(D8:D9)</f>
        <v>0</v>
      </c>
      <c r="E7" s="209">
        <f>SUM(E8:E9)</f>
        <v>0</v>
      </c>
      <c r="F7" s="210">
        <f>SUM(F8:F9)</f>
        <v>0</v>
      </c>
    </row>
    <row r="8" spans="1:6" ht="15" customHeight="1" x14ac:dyDescent="0.25">
      <c r="A8" s="18"/>
      <c r="B8" s="19" t="s">
        <v>116</v>
      </c>
      <c r="C8" s="248"/>
      <c r="D8" s="5"/>
      <c r="E8" s="250"/>
      <c r="F8" s="212"/>
    </row>
    <row r="9" spans="1:6" ht="48" customHeight="1" x14ac:dyDescent="0.25">
      <c r="A9" s="20"/>
      <c r="B9" s="21" t="s">
        <v>117</v>
      </c>
      <c r="C9" s="249"/>
      <c r="D9" s="3"/>
      <c r="E9" s="251"/>
      <c r="F9" s="213"/>
    </row>
    <row r="10" spans="1:6" ht="21" customHeight="1" thickBot="1" x14ac:dyDescent="0.3">
      <c r="A10" s="18">
        <v>2</v>
      </c>
      <c r="B10" s="22" t="s">
        <v>8</v>
      </c>
      <c r="C10" s="5"/>
      <c r="D10" s="4"/>
      <c r="E10" s="211"/>
      <c r="F10" s="214"/>
    </row>
    <row r="11" spans="1:6" ht="24" customHeight="1" thickBot="1" x14ac:dyDescent="0.3">
      <c r="A11" s="23">
        <v>3</v>
      </c>
      <c r="B11" s="34" t="s">
        <v>9</v>
      </c>
      <c r="C11" s="36">
        <f>SUM(C7,C10)</f>
        <v>0</v>
      </c>
      <c r="D11" s="36">
        <f>SUM(D7,D10)</f>
        <v>0</v>
      </c>
      <c r="E11" s="215">
        <f>SUM(E7,E10)</f>
        <v>0</v>
      </c>
      <c r="F11" s="216">
        <f>SUM(F7,F10)</f>
        <v>0</v>
      </c>
    </row>
    <row r="12" spans="1:6" s="25" customFormat="1" ht="9.6" x14ac:dyDescent="0.2"/>
    <row r="13" spans="1:6" s="27" customFormat="1" ht="12" x14ac:dyDescent="0.25">
      <c r="A13" s="26"/>
      <c r="B13" s="33" t="s">
        <v>121</v>
      </c>
    </row>
    <row r="14" spans="1:6" s="38" customFormat="1" ht="21" customHeight="1" x14ac:dyDescent="0.25">
      <c r="B14" s="276" t="s">
        <v>119</v>
      </c>
      <c r="C14" s="279"/>
    </row>
    <row r="15" spans="1:6" s="38" customFormat="1" ht="21" customHeight="1" x14ac:dyDescent="0.25">
      <c r="B15" s="276" t="s">
        <v>118</v>
      </c>
      <c r="C15" s="208"/>
    </row>
    <row r="16" spans="1:6" s="24" customFormat="1" ht="11.25" customHeight="1" x14ac:dyDescent="0.25"/>
    <row r="17" spans="2:6" s="33" customFormat="1" ht="12" x14ac:dyDescent="0.25">
      <c r="B17" s="33" t="s">
        <v>122</v>
      </c>
    </row>
    <row r="18" spans="2:6" s="62" customFormat="1" ht="21" customHeight="1" x14ac:dyDescent="0.25">
      <c r="B18" s="60" t="s">
        <v>15</v>
      </c>
      <c r="C18" s="61" t="s">
        <v>16</v>
      </c>
      <c r="E18" s="61" t="s">
        <v>17</v>
      </c>
    </row>
    <row r="19" spans="2:6" ht="9" customHeight="1" x14ac:dyDescent="0.25"/>
    <row r="20" spans="2:6" s="28" customFormat="1" ht="10.199999999999999" x14ac:dyDescent="0.2">
      <c r="D20" s="29" t="s">
        <v>35</v>
      </c>
      <c r="F20" s="55" t="s">
        <v>12</v>
      </c>
    </row>
    <row r="21" spans="2:6" s="28" customFormat="1" ht="10.199999999999999" x14ac:dyDescent="0.2">
      <c r="D21" s="29"/>
    </row>
    <row r="22" spans="2:6" s="28" customFormat="1" ht="10.199999999999999" x14ac:dyDescent="0.2">
      <c r="D22" s="29"/>
    </row>
    <row r="23" spans="2:6" s="28" customFormat="1" ht="10.199999999999999" x14ac:dyDescent="0.2"/>
    <row r="24" spans="2:6" s="28" customFormat="1" ht="10.199999999999999" x14ac:dyDescent="0.2">
      <c r="C24" s="37" t="s">
        <v>34</v>
      </c>
    </row>
    <row r="25" spans="2:6" s="28" customFormat="1" ht="10.199999999999999" x14ac:dyDescent="0.2"/>
    <row r="26" spans="2:6" s="28" customFormat="1" ht="10.199999999999999" x14ac:dyDescent="0.2">
      <c r="B26" s="55" t="s">
        <v>18</v>
      </c>
      <c r="C26" s="39" t="s">
        <v>20</v>
      </c>
      <c r="D26" s="30" t="s">
        <v>19</v>
      </c>
      <c r="F26" s="56" t="s">
        <v>19</v>
      </c>
    </row>
  </sheetData>
  <sheetProtection sheet="1" objects="1" scenarios="1"/>
  <mergeCells count="2">
    <mergeCell ref="C3:D3"/>
    <mergeCell ref="E3:F3"/>
  </mergeCells>
  <phoneticPr fontId="0" type="noConversion"/>
  <conditionalFormatting sqref="C7:C11 E7:E11">
    <cfRule type="expression" dxfId="5" priority="1" stopIfTrue="1">
      <formula>C7&lt;D7</formula>
    </cfRule>
  </conditionalFormatting>
  <pageMargins left="1.2" right="0.4" top="0.4" bottom="0.39" header="0.2" footer="0.18"/>
  <pageSetup paperSize="9" scale="115" orientation="landscape" blackAndWhite="1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9"/>
  <dimension ref="A1:F26"/>
  <sheetViews>
    <sheetView showGridLines="0" zoomScaleNormal="100" workbookViewId="0">
      <selection activeCell="C8" sqref="C8"/>
    </sheetView>
  </sheetViews>
  <sheetFormatPr defaultColWidth="9.109375" defaultRowHeight="13.2" x14ac:dyDescent="0.25"/>
  <cols>
    <col min="1" max="1" width="4.6640625" style="6" customWidth="1"/>
    <col min="2" max="2" width="33.6640625" style="6" customWidth="1"/>
    <col min="3" max="6" width="13.6640625" style="6" customWidth="1"/>
    <col min="7" max="7" width="10.88671875" style="6" customWidth="1"/>
    <col min="8" max="16384" width="9.109375" style="6"/>
  </cols>
  <sheetData>
    <row r="1" spans="1:6" s="12" customFormat="1" ht="15" customHeight="1" x14ac:dyDescent="0.25">
      <c r="B1" s="31" t="s">
        <v>120</v>
      </c>
      <c r="C1" s="32"/>
    </row>
    <row r="2" spans="1:6" s="12" customFormat="1" ht="12.75" customHeight="1" thickBot="1" x14ac:dyDescent="0.25"/>
    <row r="3" spans="1:6" s="53" customFormat="1" ht="15" customHeight="1" x14ac:dyDescent="0.25">
      <c r="A3" s="7"/>
      <c r="B3" s="8"/>
      <c r="C3" s="327" t="s">
        <v>38</v>
      </c>
      <c r="D3" s="328"/>
      <c r="E3" s="329" t="s">
        <v>37</v>
      </c>
      <c r="F3" s="330"/>
    </row>
    <row r="4" spans="1:6" s="24" customFormat="1" ht="15" customHeight="1" x14ac:dyDescent="0.25">
      <c r="A4" s="51"/>
      <c r="B4" s="52"/>
      <c r="C4" s="57" t="s">
        <v>36</v>
      </c>
      <c r="D4" s="58">
        <f>'1. Raport ROCZNY (rok kalend.)'!D4+5</f>
        <v>5</v>
      </c>
      <c r="E4" s="57" t="s">
        <v>36</v>
      </c>
      <c r="F4" s="59">
        <f>D4</f>
        <v>5</v>
      </c>
    </row>
    <row r="5" spans="1:6" s="12" customFormat="1" ht="42" customHeight="1" x14ac:dyDescent="0.2">
      <c r="A5" s="51" t="s">
        <v>0</v>
      </c>
      <c r="B5" s="52" t="s">
        <v>7</v>
      </c>
      <c r="C5" s="9" t="s">
        <v>25</v>
      </c>
      <c r="D5" s="10" t="s">
        <v>32</v>
      </c>
      <c r="E5" s="10" t="s">
        <v>25</v>
      </c>
      <c r="F5" s="11" t="s">
        <v>32</v>
      </c>
    </row>
    <row r="6" spans="1:6" ht="18" customHeight="1" x14ac:dyDescent="0.25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5" t="s">
        <v>6</v>
      </c>
    </row>
    <row r="7" spans="1:6" ht="26.4" x14ac:dyDescent="0.25">
      <c r="A7" s="16">
        <v>1</v>
      </c>
      <c r="B7" s="17" t="s">
        <v>14</v>
      </c>
      <c r="C7" s="35">
        <f>SUM(C8:C9)</f>
        <v>0</v>
      </c>
      <c r="D7" s="35">
        <f>SUM(D8:D9)</f>
        <v>0</v>
      </c>
      <c r="E7" s="209">
        <f>SUM(E8:E9)</f>
        <v>0</v>
      </c>
      <c r="F7" s="210">
        <f>SUM(F8:F9)</f>
        <v>0</v>
      </c>
    </row>
    <row r="8" spans="1:6" ht="15" customHeight="1" x14ac:dyDescent="0.25">
      <c r="A8" s="18"/>
      <c r="B8" s="19" t="s">
        <v>116</v>
      </c>
      <c r="C8" s="248"/>
      <c r="D8" s="5"/>
      <c r="E8" s="250"/>
      <c r="F8" s="212"/>
    </row>
    <row r="9" spans="1:6" ht="48" customHeight="1" x14ac:dyDescent="0.25">
      <c r="A9" s="20"/>
      <c r="B9" s="21" t="s">
        <v>117</v>
      </c>
      <c r="C9" s="249"/>
      <c r="D9" s="3"/>
      <c r="E9" s="251"/>
      <c r="F9" s="213"/>
    </row>
    <row r="10" spans="1:6" ht="21" customHeight="1" thickBot="1" x14ac:dyDescent="0.3">
      <c r="A10" s="18">
        <v>2</v>
      </c>
      <c r="B10" s="22" t="s">
        <v>8</v>
      </c>
      <c r="C10" s="5"/>
      <c r="D10" s="4"/>
      <c r="E10" s="211"/>
      <c r="F10" s="214"/>
    </row>
    <row r="11" spans="1:6" ht="24" customHeight="1" thickBot="1" x14ac:dyDescent="0.3">
      <c r="A11" s="23">
        <v>3</v>
      </c>
      <c r="B11" s="34" t="s">
        <v>9</v>
      </c>
      <c r="C11" s="36">
        <f>SUM(C7,C10)</f>
        <v>0</v>
      </c>
      <c r="D11" s="36">
        <f>SUM(D7,D10)</f>
        <v>0</v>
      </c>
      <c r="E11" s="215">
        <f>SUM(E7,E10)</f>
        <v>0</v>
      </c>
      <c r="F11" s="216">
        <f>SUM(F7,F10)</f>
        <v>0</v>
      </c>
    </row>
    <row r="12" spans="1:6" s="25" customFormat="1" ht="9.6" x14ac:dyDescent="0.2"/>
    <row r="13" spans="1:6" s="27" customFormat="1" ht="12" x14ac:dyDescent="0.25">
      <c r="A13" s="26"/>
      <c r="B13" s="33" t="s">
        <v>121</v>
      </c>
    </row>
    <row r="14" spans="1:6" s="38" customFormat="1" ht="21" customHeight="1" x14ac:dyDescent="0.25">
      <c r="B14" s="276" t="s">
        <v>119</v>
      </c>
      <c r="C14" s="279"/>
    </row>
    <row r="15" spans="1:6" s="38" customFormat="1" ht="21" customHeight="1" x14ac:dyDescent="0.25">
      <c r="B15" s="276" t="s">
        <v>118</v>
      </c>
      <c r="C15" s="208"/>
    </row>
    <row r="16" spans="1:6" s="24" customFormat="1" ht="11.25" customHeight="1" x14ac:dyDescent="0.25"/>
    <row r="17" spans="2:6" s="33" customFormat="1" ht="12" x14ac:dyDescent="0.25">
      <c r="B17" s="33" t="s">
        <v>122</v>
      </c>
    </row>
    <row r="18" spans="2:6" s="62" customFormat="1" ht="21" customHeight="1" x14ac:dyDescent="0.25">
      <c r="B18" s="60" t="s">
        <v>15</v>
      </c>
      <c r="C18" s="61" t="s">
        <v>16</v>
      </c>
      <c r="E18" s="61" t="s">
        <v>17</v>
      </c>
    </row>
    <row r="19" spans="2:6" ht="9" customHeight="1" x14ac:dyDescent="0.25"/>
    <row r="20" spans="2:6" s="28" customFormat="1" ht="10.199999999999999" x14ac:dyDescent="0.2">
      <c r="D20" s="29" t="s">
        <v>35</v>
      </c>
      <c r="F20" s="55" t="s">
        <v>12</v>
      </c>
    </row>
    <row r="21" spans="2:6" s="28" customFormat="1" ht="10.199999999999999" x14ac:dyDescent="0.2">
      <c r="D21" s="29"/>
    </row>
    <row r="22" spans="2:6" s="28" customFormat="1" ht="10.199999999999999" x14ac:dyDescent="0.2">
      <c r="D22" s="29"/>
    </row>
    <row r="23" spans="2:6" s="28" customFormat="1" ht="10.199999999999999" x14ac:dyDescent="0.2"/>
    <row r="24" spans="2:6" s="28" customFormat="1" ht="10.199999999999999" x14ac:dyDescent="0.2">
      <c r="C24" s="37" t="s">
        <v>34</v>
      </c>
    </row>
    <row r="25" spans="2:6" s="28" customFormat="1" ht="10.199999999999999" x14ac:dyDescent="0.2"/>
    <row r="26" spans="2:6" s="28" customFormat="1" ht="10.199999999999999" x14ac:dyDescent="0.2">
      <c r="B26" s="55" t="s">
        <v>18</v>
      </c>
      <c r="C26" s="39" t="s">
        <v>20</v>
      </c>
      <c r="D26" s="30" t="s">
        <v>19</v>
      </c>
      <c r="F26" s="56" t="s">
        <v>19</v>
      </c>
    </row>
  </sheetData>
  <sheetProtection sheet="1" objects="1" scenarios="1"/>
  <mergeCells count="2">
    <mergeCell ref="C3:D3"/>
    <mergeCell ref="E3:F3"/>
  </mergeCells>
  <phoneticPr fontId="0" type="noConversion"/>
  <conditionalFormatting sqref="C7:C11 E7:E11">
    <cfRule type="expression" dxfId="4" priority="1" stopIfTrue="1">
      <formula>C7&lt;D7</formula>
    </cfRule>
  </conditionalFormatting>
  <pageMargins left="1.2" right="0.4" top="0.4" bottom="0.39" header="0.2" footer="0.18"/>
  <pageSetup paperSize="9" scale="115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11</vt:i4>
      </vt:variant>
    </vt:vector>
  </HeadingPairs>
  <TitlesOfParts>
    <vt:vector size="24" baseType="lpstr">
      <vt:lpstr>instrukcja</vt:lpstr>
      <vt:lpstr>SPRAWDZENIE</vt:lpstr>
      <vt:lpstr>RAPORT KOŃCOWY</vt:lpstr>
      <vt:lpstr>1. Raport ROCZNY (rok kalend.)</vt:lpstr>
      <vt:lpstr>2. Raport ROCZNY (rok kalend.)</vt:lpstr>
      <vt:lpstr>3. Raport ROCZNY (rok kalend.)</vt:lpstr>
      <vt:lpstr>4. Raport ROCZNY (rok kalend.)</vt:lpstr>
      <vt:lpstr>5. Raport ROCZNY (rok kalend.)</vt:lpstr>
      <vt:lpstr>6. Raport ROCZNY (rok kalend.)</vt:lpstr>
      <vt:lpstr>7. Raport ROCZNY (rok kalend.)</vt:lpstr>
      <vt:lpstr>8. Raport ROCZNY (rok kalend.)</vt:lpstr>
      <vt:lpstr>9. Raport ROCZNY (rok kalend.)</vt:lpstr>
      <vt:lpstr>10. Raport ROCZNY (rok kalend.)</vt:lpstr>
      <vt:lpstr>'1. Raport ROCZNY (rok kalend.)'!Obszar_wydruku</vt:lpstr>
      <vt:lpstr>'10. Raport ROCZNY (rok kalend.)'!Obszar_wydruku</vt:lpstr>
      <vt:lpstr>'2. Raport ROCZNY (rok kalend.)'!Obszar_wydruku</vt:lpstr>
      <vt:lpstr>'3. Raport ROCZNY (rok kalend.)'!Obszar_wydruku</vt:lpstr>
      <vt:lpstr>'4. Raport ROCZNY (rok kalend.)'!Obszar_wydruku</vt:lpstr>
      <vt:lpstr>'5. Raport ROCZNY (rok kalend.)'!Obszar_wydruku</vt:lpstr>
      <vt:lpstr>'6. Raport ROCZNY (rok kalend.)'!Obszar_wydruku</vt:lpstr>
      <vt:lpstr>'7. Raport ROCZNY (rok kalend.)'!Obszar_wydruku</vt:lpstr>
      <vt:lpstr>'8. Raport ROCZNY (rok kalend.)'!Obszar_wydruku</vt:lpstr>
      <vt:lpstr>'9. Raport ROCZNY (rok kalend.)'!Obszar_wydruku</vt:lpstr>
      <vt:lpstr>'RAPORT KOŃCOWY'!Obszar_wydruku</vt:lpstr>
    </vt:vector>
  </TitlesOfParts>
  <Manager>Dominik Łotyszonok</Manager>
  <Company>MNiSW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 raportów PUE (po 01-07-2007)</dc:title>
  <dc:subject>Wypełnianie Raportu</dc:subject>
  <dc:creator>Dominik Łotyszonok</dc:creator>
  <cp:keywords>raport PUE tabele wer.05-11-2007</cp:keywords>
  <dc:description>dominik.lotyszonok@nauka.gov.pl</dc:description>
  <cp:lastModifiedBy>Zawiska</cp:lastModifiedBy>
  <cp:lastPrinted>2007-10-03T08:17:15Z</cp:lastPrinted>
  <dcterms:created xsi:type="dcterms:W3CDTF">2006-03-22T09:53:57Z</dcterms:created>
  <dcterms:modified xsi:type="dcterms:W3CDTF">2015-03-18T14:26:56Z</dcterms:modified>
  <cp:category>Tabele Wypełnianie</cp:category>
</cp:coreProperties>
</file>